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\ZÁBRADLÍ\"/>
    </mc:Choice>
  </mc:AlternateContent>
  <bookViews>
    <workbookView xWindow="0" yWindow="0" windowWidth="28800" windowHeight="12435"/>
  </bookViews>
  <sheets>
    <sheet name="Lis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7" i="1"/>
  <c r="G17" i="1"/>
  <c r="F20" i="1"/>
  <c r="G20" i="1"/>
  <c r="F21" i="1"/>
  <c r="G21" i="1"/>
  <c r="G22" i="1"/>
  <c r="G24" i="1"/>
</calcChain>
</file>

<file path=xl/sharedStrings.xml><?xml version="1.0" encoding="utf-8"?>
<sst xmlns="http://schemas.openxmlformats.org/spreadsheetml/2006/main" count="46" uniqueCount="38">
  <si>
    <t xml:space="preserve">Položkový rozpočet </t>
  </si>
  <si>
    <t>Stavba :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</si>
  <si>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</si>
  <si>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</si>
  <si>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</si>
  <si>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</si>
  <si>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</si>
  <si>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</si>
  <si>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</si>
  <si>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</si>
  <si>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</si>
  <si>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</si>
  <si>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m3</t>
  </si>
  <si>
    <t>m2</t>
  </si>
  <si>
    <t>ks</t>
  </si>
  <si>
    <t>Rozprostření výkopku ve svahu</t>
  </si>
  <si>
    <t xml:space="preserve">kg </t>
  </si>
  <si>
    <t>m</t>
  </si>
  <si>
    <t>Celkem za</t>
  </si>
  <si>
    <t>2</t>
  </si>
  <si>
    <t>Vedlejší rozpočtové náklady</t>
  </si>
  <si>
    <t>Ztížené výrobní podmínky</t>
  </si>
  <si>
    <t>%</t>
  </si>
  <si>
    <t>Zařízení staveniště</t>
  </si>
  <si>
    <t>2 Vedlejší rozpočtové náklady</t>
  </si>
  <si>
    <t>Demontáž stávajícího zábradlí z ocelových trubek ∅ 100mm</t>
  </si>
  <si>
    <t>Sloupek zábradlí - jekl 80 x 80 x 3 mm - 67 kusů výšky 1,7 m, D+M</t>
  </si>
  <si>
    <t>Krycí plech dilatace madla (včetně spojovacího materiálu, silikonu apod.), D+M</t>
  </si>
  <si>
    <t>Bourání betonového základu, odvoz, skládkování</t>
  </si>
  <si>
    <t>Hloubení nezapažených jam a zářezů v hornině tř. 4 do 100 m3, odvoz, skládkování</t>
  </si>
  <si>
    <t>Základy z betonu prostého patky z betonu kamenem neprokládaného tř. C 16/20 - pro zabetonování sloupků</t>
  </si>
  <si>
    <t>Madlo zábradlí - jekl 60 x 80 x 3 mm - 116,1 m, D+M (navařeno na sloupky koutovým svarem)</t>
  </si>
  <si>
    <t>Antikorozní nátěry ocelových prvků barvou Hempadur Mastic 45880 RAL 7013 dle technologického předpisu (odmaštění + 2x nátěr)</t>
  </si>
  <si>
    <t>Nerezová síť se sponkami, úhlopříčky při 60°otevření oka 60 x 104 mm, průměr lanka 1,5 mm - kompletní systém včetně uchcení k ocelové konstrukci, D+M</t>
  </si>
  <si>
    <t>ZÁBRADLÍ PODÉL CESTY KE GOČÁROVÝM DOMŮM</t>
  </si>
  <si>
    <t>Zábradlí</t>
  </si>
  <si>
    <t>1 Zábradlí</t>
  </si>
  <si>
    <t>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</si>
</sst>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49" fontId="3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6" fillId="0" borderId="0" xfId="1" applyFont="1" applyBorder="1"/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shrinkToFit="1"/>
    </xf>
    <xf numFmtId="49" fontId="7" fillId="2" borderId="2" xfId="1" applyNumberFormat="1" applyFont="1" applyFill="1" applyBorder="1"/>
    <xf numFmtId="0" fontId="7" fillId="2" borderId="3" xfId="1" applyFont="1" applyFill="1" applyBorder="1" applyAlignment="1">
      <alignment horizontal="center"/>
    </xf>
    <xf numFmtId="0" fontId="7" fillId="2" borderId="3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left" vertical="center"/>
    </xf>
    <xf numFmtId="0" fontId="6" fillId="0" borderId="4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vertical="center"/>
    </xf>
    <xf numFmtId="49" fontId="8" fillId="0" borderId="2" xfId="1" applyNumberFormat="1" applyFont="1" applyBorder="1" applyAlignment="1">
      <alignment horizontal="left" vertical="center"/>
    </xf>
    <xf numFmtId="0" fontId="8" fillId="0" borderId="6" xfId="1" applyFont="1" applyFill="1" applyBorder="1" applyAlignment="1">
      <alignment vertical="center" wrapText="1"/>
    </xf>
    <xf numFmtId="49" fontId="8" fillId="0" borderId="6" xfId="1" applyNumberFormat="1" applyFont="1" applyFill="1" applyBorder="1" applyAlignment="1">
      <alignment horizontal="center" vertical="center" shrinkToFit="1"/>
    </xf>
    <xf numFmtId="4" fontId="8" fillId="0" borderId="6" xfId="1" applyNumberFormat="1" applyFont="1" applyFill="1" applyBorder="1" applyAlignment="1">
      <alignment horizontal="right" vertical="center"/>
    </xf>
    <xf numFmtId="3" fontId="8" fillId="0" borderId="6" xfId="1" applyNumberFormat="1" applyFont="1" applyFill="1" applyBorder="1" applyAlignment="1">
      <alignment horizontal="right" vertical="center"/>
    </xf>
    <xf numFmtId="3" fontId="8" fillId="0" borderId="2" xfId="1" applyNumberFormat="1" applyFont="1" applyBorder="1" applyAlignment="1">
      <alignment horizontal="right" vertical="center"/>
    </xf>
    <xf numFmtId="49" fontId="8" fillId="0" borderId="2" xfId="1" applyNumberFormat="1" applyFont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9" fontId="8" fillId="0" borderId="2" xfId="1" applyNumberFormat="1" applyFont="1" applyFill="1" applyBorder="1" applyAlignment="1">
      <alignment horizontal="center" vertical="center" shrinkToFit="1"/>
    </xf>
    <xf numFmtId="4" fontId="8" fillId="0" borderId="2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/>
    </xf>
    <xf numFmtId="49" fontId="9" fillId="2" borderId="2" xfId="1" applyNumberFormat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/>
    </xf>
    <xf numFmtId="4" fontId="3" fillId="2" borderId="5" xfId="1" applyNumberFormat="1" applyFont="1" applyFill="1" applyBorder="1" applyAlignment="1">
      <alignment horizontal="right" vertical="center"/>
    </xf>
    <xf numFmtId="3" fontId="3" fillId="2" borderId="3" xfId="1" applyNumberFormat="1" applyFont="1" applyFill="1" applyBorder="1" applyAlignment="1">
      <alignment horizontal="right" vertical="center"/>
    </xf>
    <xf numFmtId="164" fontId="6" fillId="2" borderId="2" xfId="1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left" vertical="center"/>
    </xf>
    <xf numFmtId="49" fontId="9" fillId="0" borderId="4" xfId="1" applyNumberFormat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center" vertical="center"/>
    </xf>
    <xf numFmtId="4" fontId="3" fillId="0" borderId="5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4" fontId="6" fillId="0" borderId="3" xfId="1" applyNumberFormat="1" applyFont="1" applyFill="1" applyBorder="1" applyAlignment="1">
      <alignment vertical="center"/>
    </xf>
    <xf numFmtId="3" fontId="3" fillId="0" borderId="5" xfId="1" applyNumberFormat="1" applyFont="1" applyBorder="1" applyAlignment="1">
      <alignment horizontal="right" vertical="center"/>
    </xf>
    <xf numFmtId="4" fontId="3" fillId="2" borderId="3" xfId="1" applyNumberFormat="1" applyFont="1" applyFill="1" applyBorder="1" applyAlignment="1">
      <alignment horizontal="right" vertical="center"/>
    </xf>
    <xf numFmtId="0" fontId="3" fillId="3" borderId="2" xfId="1" applyFont="1" applyFill="1" applyBorder="1" applyAlignment="1">
      <alignment horizontal="center" vertical="center"/>
    </xf>
    <xf numFmtId="49" fontId="9" fillId="3" borderId="2" xfId="1" applyNumberFormat="1" applyFont="1" applyFill="1" applyBorder="1" applyAlignment="1">
      <alignment horizontal="left" vertical="center"/>
    </xf>
    <xf numFmtId="49" fontId="9" fillId="3" borderId="4" xfId="1" applyNumberFormat="1" applyFont="1" applyFill="1" applyBorder="1" applyAlignment="1">
      <alignment horizontal="left" vertical="center"/>
    </xf>
    <xf numFmtId="0" fontId="3" fillId="3" borderId="5" xfId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right" vertical="center"/>
    </xf>
    <xf numFmtId="4" fontId="6" fillId="3" borderId="3" xfId="1" applyNumberFormat="1" applyFont="1" applyFill="1" applyBorder="1" applyAlignment="1">
      <alignment vertical="center"/>
    </xf>
    <xf numFmtId="0" fontId="10" fillId="2" borderId="7" xfId="1" applyFont="1" applyFill="1" applyBorder="1" applyAlignment="1">
      <alignment horizontal="center"/>
    </xf>
    <xf numFmtId="49" fontId="11" fillId="2" borderId="8" xfId="1" applyNumberFormat="1" applyFont="1" applyFill="1" applyBorder="1" applyAlignment="1">
      <alignment horizontal="left"/>
    </xf>
    <xf numFmtId="0" fontId="11" fillId="2" borderId="9" xfId="1" applyFont="1" applyFill="1" applyBorder="1"/>
    <xf numFmtId="0" fontId="10" fillId="2" borderId="10" xfId="1" applyFont="1" applyFill="1" applyBorder="1" applyAlignment="1">
      <alignment horizontal="center"/>
    </xf>
    <xf numFmtId="4" fontId="10" fillId="2" borderId="10" xfId="1" applyNumberFormat="1" applyFont="1" applyFill="1" applyBorder="1" applyAlignment="1">
      <alignment horizontal="right"/>
    </xf>
    <xf numFmtId="4" fontId="10" fillId="2" borderId="11" xfId="1" applyNumberFormat="1" applyFont="1" applyFill="1" applyBorder="1" applyAlignment="1">
      <alignment horizontal="right"/>
    </xf>
    <xf numFmtId="164" fontId="12" fillId="2" borderId="12" xfId="1" applyNumberFormat="1" applyFont="1" applyFill="1" applyBorder="1"/>
    <xf numFmtId="0" fontId="6" fillId="0" borderId="5" xfId="1" applyFont="1" applyBorder="1"/>
    <xf numFmtId="0" fontId="3" fillId="0" borderId="5" xfId="1" applyFont="1" applyBorder="1" applyAlignment="1">
      <alignment horizontal="center"/>
    </xf>
    <xf numFmtId="0" fontId="7" fillId="0" borderId="4" xfId="1" applyFont="1" applyBorder="1" applyAlignment="1">
      <alignment horizontal="right"/>
    </xf>
    <xf numFmtId="0" fontId="3" fillId="0" borderId="5" xfId="1" applyFont="1" applyFill="1" applyBorder="1" applyAlignment="1">
      <alignment horizontal="left"/>
    </xf>
    <xf numFmtId="0" fontId="3" fillId="0" borderId="3" xfId="1" applyFont="1" applyBorder="1"/>
    <xf numFmtId="0" fontId="8" fillId="0" borderId="2" xfId="1" applyFont="1" applyBorder="1" applyAlignment="1">
      <alignment horizontal="center" vertical="center"/>
    </xf>
    <xf numFmtId="0" fontId="0" fillId="0" borderId="2" xfId="0" applyBorder="1"/>
    <xf numFmtId="0" fontId="2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C31" sqref="C31"/>
    </sheetView>
  </sheetViews>
  <sheetFormatPr defaultRowHeight="17.25" customHeight="1" x14ac:dyDescent="0.25"/>
  <cols>
    <col min="2" max="2" width="13.140625" customWidth="1"/>
    <col min="3" max="3" width="86.85546875" customWidth="1"/>
    <col min="7" max="7" width="9.140625" customWidth="1"/>
  </cols>
  <sheetData>
    <row r="1" spans="1:7" ht="17.25" customHeight="1" x14ac:dyDescent="0.25">
      <c r="A1" s="68" t="s">
        <v>0</v>
      </c>
      <c r="B1" s="68"/>
      <c r="C1" s="68"/>
      <c r="D1" s="68"/>
      <c r="E1" s="68"/>
      <c r="F1" s="68"/>
      <c r="G1" s="68"/>
    </row>
    <row r="2" spans="1:7" ht="17.25" customHeight="1" x14ac:dyDescent="0.25">
      <c r="A2" s="1"/>
      <c r="B2" s="2"/>
      <c r="C2" s="3"/>
      <c r="D2" s="4"/>
      <c r="E2" s="5"/>
      <c r="F2" s="3"/>
      <c r="G2" s="3"/>
    </row>
    <row r="3" spans="1:7" ht="17.25" customHeight="1" x14ac:dyDescent="0.25">
      <c r="A3" s="69" t="s">
        <v>1</v>
      </c>
      <c r="B3" s="70"/>
      <c r="C3" s="61" t="s">
        <v>34</v>
      </c>
      <c r="D3" s="62"/>
      <c r="E3" s="63" t="s">
        <v>2</v>
      </c>
      <c r="F3" s="64"/>
      <c r="G3" s="65"/>
    </row>
    <row r="4" spans="1:7" ht="17.25" customHeight="1" x14ac:dyDescent="0.25">
      <c r="A4" s="6"/>
      <c r="B4" s="7"/>
      <c r="C4" s="8"/>
      <c r="D4" s="9"/>
      <c r="E4" s="10"/>
      <c r="F4" s="10"/>
      <c r="G4" s="10"/>
    </row>
    <row r="5" spans="1:7" ht="17.25" customHeight="1" x14ac:dyDescent="0.25">
      <c r="A5" s="11" t="s">
        <v>3</v>
      </c>
      <c r="B5" s="12" t="s">
        <v>4</v>
      </c>
      <c r="C5" s="12" t="s">
        <v>5</v>
      </c>
      <c r="D5" s="12" t="s">
        <v>6</v>
      </c>
      <c r="E5" s="13" t="s">
        <v>7</v>
      </c>
      <c r="F5" s="12" t="s">
        <v>8</v>
      </c>
      <c r="G5" s="14" t="s">
        <v>9</v>
      </c>
    </row>
    <row r="6" spans="1:7" ht="17.25" customHeight="1" x14ac:dyDescent="0.25">
      <c r="A6" s="15" t="s">
        <v>10</v>
      </c>
      <c r="B6" s="16" t="s">
        <v>11</v>
      </c>
      <c r="C6" s="17" t="s">
        <v>35</v>
      </c>
      <c r="D6" s="18"/>
      <c r="E6" s="19"/>
      <c r="F6" s="19"/>
      <c r="G6" s="20"/>
    </row>
    <row r="7" spans="1:7" ht="17.25" customHeight="1" x14ac:dyDescent="0.25">
      <c r="A7" s="66">
        <v>1</v>
      </c>
      <c r="B7" s="21"/>
      <c r="C7" s="29" t="s">
        <v>25</v>
      </c>
      <c r="D7" s="31" t="s">
        <v>17</v>
      </c>
      <c r="E7" s="32">
        <v>121</v>
      </c>
      <c r="F7" s="30"/>
      <c r="G7" s="26">
        <f>F7*E7</f>
        <v>0</v>
      </c>
    </row>
    <row r="8" spans="1:7" ht="17.25" customHeight="1" x14ac:dyDescent="0.25">
      <c r="A8" s="66">
        <v>2</v>
      </c>
      <c r="B8" s="21"/>
      <c r="C8" s="29" t="s">
        <v>28</v>
      </c>
      <c r="D8" s="31" t="s">
        <v>12</v>
      </c>
      <c r="E8" s="32">
        <v>0.5</v>
      </c>
      <c r="F8" s="30"/>
      <c r="G8" s="26">
        <f t="shared" ref="G8:G16" si="0">F8*E8</f>
        <v>0</v>
      </c>
    </row>
    <row r="9" spans="1:7" ht="17.25" customHeight="1" x14ac:dyDescent="0.25">
      <c r="A9" s="66">
        <v>3</v>
      </c>
      <c r="B9" s="67"/>
      <c r="C9" s="29" t="s">
        <v>29</v>
      </c>
      <c r="D9" s="31" t="s">
        <v>12</v>
      </c>
      <c r="E9" s="32">
        <v>6.6</v>
      </c>
      <c r="F9" s="30"/>
      <c r="G9" s="26">
        <f t="shared" si="0"/>
        <v>0</v>
      </c>
    </row>
    <row r="10" spans="1:7" ht="17.25" customHeight="1" x14ac:dyDescent="0.25">
      <c r="A10" s="66">
        <v>4</v>
      </c>
      <c r="B10" s="21"/>
      <c r="C10" s="29" t="s">
        <v>15</v>
      </c>
      <c r="D10" s="31" t="s">
        <v>12</v>
      </c>
      <c r="E10" s="32">
        <v>1</v>
      </c>
      <c r="F10" s="30"/>
      <c r="G10" s="26">
        <f t="shared" si="0"/>
        <v>0</v>
      </c>
    </row>
    <row r="11" spans="1:7" ht="17.25" customHeight="1" x14ac:dyDescent="0.25">
      <c r="A11" s="66">
        <v>5</v>
      </c>
      <c r="B11" s="21"/>
      <c r="C11" s="29" t="s">
        <v>30</v>
      </c>
      <c r="D11" s="31" t="s">
        <v>12</v>
      </c>
      <c r="E11" s="32">
        <v>6.1</v>
      </c>
      <c r="F11" s="30"/>
      <c r="G11" s="26">
        <f t="shared" si="0"/>
        <v>0</v>
      </c>
    </row>
    <row r="12" spans="1:7" ht="17.25" customHeight="1" x14ac:dyDescent="0.25">
      <c r="A12" s="66">
        <v>6</v>
      </c>
      <c r="B12" s="27"/>
      <c r="C12" s="29" t="s">
        <v>26</v>
      </c>
      <c r="D12" s="31" t="s">
        <v>16</v>
      </c>
      <c r="E12" s="32">
        <v>829</v>
      </c>
      <c r="F12" s="30"/>
      <c r="G12" s="26">
        <f t="shared" si="0"/>
        <v>0</v>
      </c>
    </row>
    <row r="13" spans="1:7" ht="17.25" customHeight="1" x14ac:dyDescent="0.25">
      <c r="A13" s="66">
        <v>7</v>
      </c>
      <c r="B13" s="21"/>
      <c r="C13" s="29" t="s">
        <v>31</v>
      </c>
      <c r="D13" s="31" t="s">
        <v>16</v>
      </c>
      <c r="E13" s="32">
        <v>902</v>
      </c>
      <c r="F13" s="30"/>
      <c r="G13" s="26">
        <f t="shared" si="0"/>
        <v>0</v>
      </c>
    </row>
    <row r="14" spans="1:7" ht="17.25" customHeight="1" x14ac:dyDescent="0.25">
      <c r="A14" s="66">
        <v>8</v>
      </c>
      <c r="B14" s="21"/>
      <c r="C14" s="29" t="s">
        <v>27</v>
      </c>
      <c r="D14" s="31" t="s">
        <v>14</v>
      </c>
      <c r="E14" s="32">
        <v>10</v>
      </c>
      <c r="F14" s="30"/>
      <c r="G14" s="26">
        <f t="shared" si="0"/>
        <v>0</v>
      </c>
    </row>
    <row r="15" spans="1:7" ht="27.75" customHeight="1" x14ac:dyDescent="0.25">
      <c r="A15" s="66">
        <v>9</v>
      </c>
      <c r="B15" s="21"/>
      <c r="C15" s="28" t="s">
        <v>32</v>
      </c>
      <c r="D15" s="31" t="s">
        <v>13</v>
      </c>
      <c r="E15" s="32">
        <v>57.9</v>
      </c>
      <c r="F15" s="30"/>
      <c r="G15" s="26">
        <f t="shared" si="0"/>
        <v>0</v>
      </c>
    </row>
    <row r="16" spans="1:7" ht="25.5" customHeight="1" x14ac:dyDescent="0.25">
      <c r="A16" s="66">
        <v>10</v>
      </c>
      <c r="B16" s="27"/>
      <c r="C16" s="29" t="s">
        <v>33</v>
      </c>
      <c r="D16" s="31" t="s">
        <v>13</v>
      </c>
      <c r="E16" s="32">
        <v>127.7</v>
      </c>
      <c r="F16" s="30"/>
      <c r="G16" s="26">
        <f t="shared" si="0"/>
        <v>0</v>
      </c>
    </row>
    <row r="17" spans="1:7" ht="17.25" customHeight="1" x14ac:dyDescent="0.25">
      <c r="A17" s="33"/>
      <c r="B17" s="34" t="s">
        <v>18</v>
      </c>
      <c r="C17" s="34" t="s">
        <v>36</v>
      </c>
      <c r="D17" s="35"/>
      <c r="E17" s="36"/>
      <c r="F17" s="37"/>
      <c r="G17" s="38">
        <f>SUM(G7:G16)</f>
        <v>0</v>
      </c>
    </row>
    <row r="18" spans="1:7" ht="17.25" customHeight="1" x14ac:dyDescent="0.25">
      <c r="A18" s="39"/>
      <c r="B18" s="40"/>
      <c r="C18" s="41"/>
      <c r="D18" s="42"/>
      <c r="E18" s="43"/>
      <c r="F18" s="44"/>
      <c r="G18" s="45"/>
    </row>
    <row r="19" spans="1:7" ht="17.25" customHeight="1" x14ac:dyDescent="0.25">
      <c r="A19" s="15" t="s">
        <v>10</v>
      </c>
      <c r="B19" s="16" t="s">
        <v>19</v>
      </c>
      <c r="C19" s="17" t="s">
        <v>20</v>
      </c>
      <c r="D19" s="18"/>
      <c r="E19" s="19"/>
      <c r="F19" s="46"/>
      <c r="G19" s="20"/>
    </row>
    <row r="20" spans="1:7" ht="17.25" customHeight="1" x14ac:dyDescent="0.25">
      <c r="A20" s="15"/>
      <c r="B20" s="21"/>
      <c r="C20" s="22" t="s">
        <v>21</v>
      </c>
      <c r="D20" s="23" t="s">
        <v>22</v>
      </c>
      <c r="E20" s="24">
        <v>3.8</v>
      </c>
      <c r="F20" s="25">
        <f>G17</f>
        <v>0</v>
      </c>
      <c r="G20" s="26">
        <f>F20*E20*0.01</f>
        <v>0</v>
      </c>
    </row>
    <row r="21" spans="1:7" ht="17.25" customHeight="1" x14ac:dyDescent="0.25">
      <c r="A21" s="39"/>
      <c r="B21" s="21"/>
      <c r="C21" s="22" t="s">
        <v>23</v>
      </c>
      <c r="D21" s="23" t="s">
        <v>22</v>
      </c>
      <c r="E21" s="24">
        <v>3.5</v>
      </c>
      <c r="F21" s="25">
        <f>G17</f>
        <v>0</v>
      </c>
      <c r="G21" s="26">
        <f>F21*E21*0.01</f>
        <v>0</v>
      </c>
    </row>
    <row r="22" spans="1:7" ht="17.25" customHeight="1" x14ac:dyDescent="0.25">
      <c r="A22" s="33"/>
      <c r="B22" s="34" t="s">
        <v>18</v>
      </c>
      <c r="C22" s="34" t="s">
        <v>24</v>
      </c>
      <c r="D22" s="35"/>
      <c r="E22" s="36"/>
      <c r="F22" s="47"/>
      <c r="G22" s="38">
        <f>SUM(G20:G21)</f>
        <v>0</v>
      </c>
    </row>
    <row r="23" spans="1:7" ht="17.25" customHeight="1" thickBot="1" x14ac:dyDescent="0.3">
      <c r="A23" s="48"/>
      <c r="B23" s="49"/>
      <c r="C23" s="50"/>
      <c r="D23" s="51"/>
      <c r="E23" s="52"/>
      <c r="F23" s="52"/>
      <c r="G23" s="53"/>
    </row>
    <row r="24" spans="1:7" ht="17.25" customHeight="1" thickBot="1" x14ac:dyDescent="0.3">
      <c r="A24" s="54"/>
      <c r="B24" s="55"/>
      <c r="C24" s="56" t="s">
        <v>37</v>
      </c>
      <c r="D24" s="57"/>
      <c r="E24" s="58"/>
      <c r="F24" s="59"/>
      <c r="G24" s="60">
        <f>SUM(G22+G17)</f>
        <v>0</v>
      </c>
    </row>
  </sheetData>
  <mergeCells count="2">
    <mergeCell ref="A1:G1"/>
    <mergeCell ref="A3:B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Divoký Lukáš</dc:creator>
  <cp:lastModifiedBy>Hobza Jaroslav</cp:lastModifiedBy>
  <dcterms:created xsi:type="dcterms:W3CDTF">2017-11-16T14:45:21Z</dcterms:created>
  <dcterms:modified xsi:type="dcterms:W3CDTF">2017-11-22T12:11:35Z</dcterms:modified>
</cp:coreProperties>
</file>