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440" windowHeight="8730"/>
  </bookViews>
  <sheets>
    <sheet name="List1 (2)" sheetId="4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22" i="4" l="1"/>
  <c r="G22" i="4"/>
  <c r="I22" i="4" s="1"/>
  <c r="H37" i="4" l="1"/>
  <c r="G7" i="4"/>
  <c r="I7" i="4" s="1"/>
  <c r="H7" i="4"/>
  <c r="G8" i="4"/>
  <c r="I8" i="4" s="1"/>
  <c r="H8" i="4"/>
  <c r="G9" i="4"/>
  <c r="I9" i="4" s="1"/>
  <c r="H9" i="4"/>
  <c r="H39" i="4" l="1"/>
  <c r="G10" i="4" l="1"/>
  <c r="I10" i="4" s="1"/>
  <c r="H10" i="4"/>
  <c r="G11" i="4"/>
  <c r="I11" i="4" s="1"/>
  <c r="H11" i="4"/>
  <c r="G12" i="4"/>
  <c r="I12" i="4" s="1"/>
  <c r="H12" i="4"/>
  <c r="G13" i="4"/>
  <c r="I13" i="4" s="1"/>
  <c r="H13" i="4"/>
  <c r="G14" i="4"/>
  <c r="I14" i="4" s="1"/>
  <c r="H14" i="4"/>
  <c r="G15" i="4"/>
  <c r="I15" i="4" s="1"/>
  <c r="H15" i="4"/>
  <c r="G16" i="4"/>
  <c r="I16" i="4" s="1"/>
  <c r="H16" i="4"/>
  <c r="G17" i="4"/>
  <c r="I17" i="4" s="1"/>
  <c r="H17" i="4"/>
  <c r="G18" i="4"/>
  <c r="I18" i="4" s="1"/>
  <c r="H18" i="4"/>
  <c r="G19" i="4"/>
  <c r="I19" i="4" s="1"/>
  <c r="H19" i="4"/>
  <c r="G20" i="4"/>
  <c r="I20" i="4" s="1"/>
  <c r="H20" i="4"/>
  <c r="G21" i="4"/>
  <c r="I21" i="4" s="1"/>
  <c r="H21" i="4"/>
  <c r="G23" i="4"/>
  <c r="I23" i="4" s="1"/>
  <c r="H23" i="4"/>
  <c r="G24" i="4"/>
  <c r="I24" i="4" s="1"/>
  <c r="H24" i="4"/>
  <c r="G25" i="4"/>
  <c r="I25" i="4" s="1"/>
  <c r="H25" i="4"/>
  <c r="G26" i="4"/>
  <c r="I26" i="4" s="1"/>
  <c r="H26" i="4"/>
  <c r="G27" i="4"/>
  <c r="I27" i="4" s="1"/>
  <c r="H27" i="4"/>
  <c r="G28" i="4"/>
  <c r="I28" i="4" s="1"/>
  <c r="H28" i="4"/>
  <c r="G29" i="4"/>
  <c r="I29" i="4" s="1"/>
  <c r="H29" i="4"/>
  <c r="G30" i="4"/>
  <c r="I30" i="4" s="1"/>
  <c r="H30" i="4"/>
  <c r="G31" i="4"/>
  <c r="I31" i="4" s="1"/>
  <c r="H31" i="4"/>
  <c r="G32" i="4"/>
  <c r="I32" i="4" s="1"/>
  <c r="H32" i="4"/>
  <c r="G33" i="4"/>
  <c r="I33" i="4" s="1"/>
  <c r="H33" i="4"/>
  <c r="G34" i="4"/>
  <c r="I34" i="4" s="1"/>
  <c r="H34" i="4"/>
  <c r="G35" i="4"/>
  <c r="I35" i="4" s="1"/>
  <c r="H35" i="4"/>
  <c r="G36" i="4"/>
  <c r="I36" i="4" s="1"/>
  <c r="H36" i="4"/>
  <c r="G37" i="4"/>
  <c r="I37" i="4" s="1"/>
  <c r="G38" i="4"/>
  <c r="I38" i="4" s="1"/>
  <c r="H38" i="4"/>
  <c r="G39" i="4"/>
  <c r="I39" i="4" s="1"/>
  <c r="H6" i="4" l="1"/>
  <c r="H40" i="4" s="1"/>
  <c r="G6" i="4"/>
  <c r="I6" i="4" s="1"/>
  <c r="I40" i="4" s="1"/>
</calcChain>
</file>

<file path=xl/comments1.xml><?xml version="1.0" encoding="utf-8"?>
<comments xmlns="http://schemas.openxmlformats.org/spreadsheetml/2006/main">
  <authors>
    <author>Batalová Oxana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Batalová Oxana:</t>
        </r>
        <r>
          <rPr>
            <sz val="9"/>
            <color indexed="81"/>
            <rFont val="Tahoma"/>
            <family val="2"/>
            <charset val="238"/>
          </rPr>
          <t xml:space="preserve">
Potřeba doplnit a upřesnit specifikace </t>
        </r>
      </text>
    </comment>
  </commentList>
</comments>
</file>

<file path=xl/sharedStrings.xml><?xml version="1.0" encoding="utf-8"?>
<sst xmlns="http://schemas.openxmlformats.org/spreadsheetml/2006/main" count="117" uniqueCount="63">
  <si>
    <t>DPH</t>
  </si>
  <si>
    <t>Cena celkem v Kč bez DPH  (tento údaj bude předmětem hodnocení)</t>
  </si>
  <si>
    <t xml:space="preserve">Cena za ks v Kč bez DPH  </t>
  </si>
  <si>
    <t xml:space="preserve">Cena celkem v Kč vč. DPH </t>
  </si>
  <si>
    <t>Cena za ks v Kč  vč. DPH</t>
  </si>
  <si>
    <t>Uchazeč vyplní žlutě podbarvené sloupce</t>
  </si>
  <si>
    <t>POZN.</t>
  </si>
  <si>
    <t xml:space="preserve">Pozn.: </t>
  </si>
  <si>
    <t>a) Tento dokument bude součástí smlouvy jako příloha č. 1.</t>
  </si>
  <si>
    <t>Nabídková cena celkem</t>
  </si>
  <si>
    <t>specifikace v příloze č.5</t>
  </si>
  <si>
    <t>Doprava</t>
  </si>
  <si>
    <t>číslo položky</t>
  </si>
  <si>
    <t xml:space="preserve">c) Rozpis šipek pro umístění na sloupy najdete v příloze č. 6 </t>
  </si>
  <si>
    <t>d) Mapa míst pro osazení sloupů v příloze č. 7</t>
  </si>
  <si>
    <t>seznam komponentů</t>
  </si>
  <si>
    <t>specifikace v příloze č.8,6</t>
  </si>
  <si>
    <t>Měrné jednotky</t>
  </si>
  <si>
    <t>Množství</t>
  </si>
  <si>
    <t>ks</t>
  </si>
  <si>
    <t>m3</t>
  </si>
  <si>
    <t xml:space="preserve">e) Specifikaci pro montáž sloupu v příloze č. 8 </t>
  </si>
  <si>
    <t>krycí plech na vrcholy sloupů, dodávka a montáž</t>
  </si>
  <si>
    <t>přípravek pro orýsování prkna A1, A2, dodávka</t>
  </si>
  <si>
    <t>1.vrtací přípravek pro otvory do sloupů, dodávka</t>
  </si>
  <si>
    <t>narážeč pro A1, A2, dodávka</t>
  </si>
  <si>
    <t>2.vrtací přípravek pro otvory do sloupů, dodávka</t>
  </si>
  <si>
    <t>přípravek pro přivaření podložek, dodávka</t>
  </si>
  <si>
    <t>přípravek pro ruční oříznutí grafiky A1, dodávka</t>
  </si>
  <si>
    <t>přípravek pro ruční oříznutí grafiky A2, dodávka</t>
  </si>
  <si>
    <t>trn s podložkami, dodávka a montáž</t>
  </si>
  <si>
    <t>trn bez podložek, dodávka a montáž</t>
  </si>
  <si>
    <t>Odvoz zeminy na skládku a skládkovné</t>
  </si>
  <si>
    <t>Zásyp sypaninou z jakékoliv horniny s uložením výkopku ve vrstvách se zhutněním</t>
  </si>
  <si>
    <t>Osazování sloupků navigačního systému včetně nivelace a obetonování</t>
  </si>
  <si>
    <t>t</t>
  </si>
  <si>
    <t>Přesuny hmot</t>
  </si>
  <si>
    <t>Základy z betonu prostého patky tř. C 12/15</t>
  </si>
  <si>
    <t xml:space="preserve">směrník  A1 fošna dubová dlouhá, včetně povrchové úpravy - dodávka </t>
  </si>
  <si>
    <t>směrník A2, fošna dubová krátká, včetně povrchové úpravy - dodávka</t>
  </si>
  <si>
    <t>trn s podložkami, dodávka</t>
  </si>
  <si>
    <t xml:space="preserve">atyp - panel 1, 8 - cena bez směrníků, dodávka a montáž </t>
  </si>
  <si>
    <t>atyp - panel 12, 13c, 18, 24, 33  - cena bez směrníků, dodávka a montáž</t>
  </si>
  <si>
    <t xml:space="preserve">směrník  A1 fošna dubová dlouhá, bez povrchové úpravy - dodávka </t>
  </si>
  <si>
    <t>směrník A2, fošna dubová krátká, bez povrchové úpravy - dodávka</t>
  </si>
  <si>
    <t>specifikace v příloze č.5, 6</t>
  </si>
  <si>
    <t>NAVIGAČNÍ SYSTÉM III - seznam komponentů</t>
  </si>
  <si>
    <t>Příloha č. 4 - Seznam komponentů pro NAVIGAČNÍ SYSTÉM IV</t>
  </si>
  <si>
    <t>krycí plech na vrcholy sloupů, dodávka</t>
  </si>
  <si>
    <t>směrník A1, fošna dubová dlouhá, včetně povrchové úpravy, lepení 2ks grafické desky (grafické desky dodá Zoo Praha), osazení 2 trnů, instalace na sloup, dodávka a montáž</t>
  </si>
  <si>
    <t>směrník  A2, fošna dubová krátká, včetně povrchové úpravy, lepení 2ks grafické desky (grafické desky dodá Zoo Praha), osazení 2 trnů, instalace na sloup, dodávka a montáž</t>
  </si>
  <si>
    <t>sloup dubový 120x120x4000mm, včetně prací: povrchové úpravy, vrtání 4x12 děr o D 8,2, frézování místa pro ID sloupu, osazování krycím plechem, dodávka a montáž</t>
  </si>
  <si>
    <t>sloup dubový 120x120x4000mm, s úhlováním hrany 45%, včetně prací: povrchové úpravy, vrtání 4x12  děr o D 8,2,  frézování místa pro ID sloupu, osazování krycím plechem, dodávka a montáž</t>
  </si>
  <si>
    <t xml:space="preserve">sloup dubový 120x120x4000mm - náhradní díl, včetně prací:  povrchové úpravy, vrtání 4x12 děr o D 8,2,  frézování místa pro ID sloupu, dodávka </t>
  </si>
  <si>
    <t xml:space="preserve">sloup dubový 120x120x4000mm - atyp, včetně prací:  bez povrchové úpravy, vrtání 4x12 děr o D 8,2,  frézování místa pro ID sloupu, dodávka </t>
  </si>
  <si>
    <t>přírodní rovný kmen - akát, včetně prací: povrchové úpravy, formátování stran  do pravého úhle, vrtání 2x12 průchozích děr o D 8,2,   frézování místa pro ID sloupu, osazování krycím plechem, dodávka a montáž</t>
  </si>
  <si>
    <t>přírodní rovný kmen - akát, s úhlováním hrany 45°/60°, včetně prací:  povrchové úpravy, formátování stran  do pravého úhle, vrtání 3x12   děr o D 8,2,  frézování místa pro ID sloupu, osazování krycím plechem, dodávka a montáž</t>
  </si>
  <si>
    <t>atyp - panel 13d  - cena bez bez grafické desky, dodávka a montáž</t>
  </si>
  <si>
    <t>specifikace v příloze č.5, 9</t>
  </si>
  <si>
    <t>specifikace v příloze č.5, 6, 7, 9</t>
  </si>
  <si>
    <t>f) Technický popis v příloze č. 9</t>
  </si>
  <si>
    <t>b) Technický výkres položek najdete v příloze č. 5.</t>
  </si>
  <si>
    <t>Hloubení nezapažených jam ručním nářadím s urovnáním dna do předepsaného profilu v horninách tř. 3 nesoudržných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</si>
</sst>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8"/>
      <color indexed="10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2" borderId="0" xfId="0" applyFont="1" applyFill="1"/>
    <xf numFmtId="164" fontId="0" fillId="0" borderId="1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vertical="center"/>
    </xf>
    <xf numFmtId="0" fontId="6" fillId="0" borderId="0" xfId="0" applyFont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4" fontId="11" fillId="0" borderId="1" xfId="0" applyNumberFormat="1" applyFont="1" applyFill="1" applyBorder="1"/>
    <xf numFmtId="164" fontId="3" fillId="0" borderId="11" xfId="0" applyNumberFormat="1" applyFont="1" applyBorder="1" applyAlignment="1">
      <alignment vertical="center"/>
    </xf>
    <xf numFmtId="164" fontId="0" fillId="3" borderId="3" xfId="0" applyNumberFormat="1" applyFont="1" applyFill="1" applyBorder="1" applyAlignment="1">
      <alignment horizontal="right"/>
    </xf>
    <xf numFmtId="9" fontId="0" fillId="3" borderId="3" xfId="0" applyNumberFormat="1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/>
    <xf numFmtId="164" fontId="0" fillId="0" borderId="3" xfId="0" applyNumberFormat="1" applyFont="1" applyFill="1" applyBorder="1"/>
    <xf numFmtId="0" fontId="1" fillId="0" borderId="13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6" fillId="0" borderId="20" xfId="0" applyFont="1" applyBorder="1"/>
    <xf numFmtId="0" fontId="6" fillId="0" borderId="21" xfId="0" applyFont="1" applyBorder="1"/>
    <xf numFmtId="0" fontId="1" fillId="0" borderId="2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right"/>
    </xf>
    <xf numFmtId="164" fontId="11" fillId="0" borderId="2" xfId="0" applyNumberFormat="1" applyFont="1" applyFill="1" applyBorder="1"/>
    <xf numFmtId="164" fontId="0" fillId="0" borderId="14" xfId="0" applyNumberFormat="1" applyFont="1" applyFill="1" applyBorder="1"/>
    <xf numFmtId="0" fontId="6" fillId="0" borderId="15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/>
    <xf numFmtId="0" fontId="0" fillId="0" borderId="10" xfId="0" applyBorder="1" applyAlignme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0" fillId="0" borderId="17" xfId="0" applyBorder="1" applyAlignment="1"/>
    <xf numFmtId="0" fontId="0" fillId="0" borderId="18" xfId="0" applyBorder="1" applyAlignment="1"/>
    <xf numFmtId="164" fontId="0" fillId="3" borderId="14" xfId="0" applyNumberFormat="1" applyFont="1" applyFill="1" applyBorder="1" applyAlignment="1">
      <alignment horizontal="right"/>
    </xf>
    <xf numFmtId="9" fontId="0" fillId="3" borderId="14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14" zoomScaleNormal="100" workbookViewId="0">
      <selection activeCell="M7" sqref="M7"/>
    </sheetView>
  </sheetViews>
  <sheetFormatPr defaultRowHeight="15" x14ac:dyDescent="0.25"/>
  <cols>
    <col min="1" max="1" width="9.85546875" customWidth="1"/>
    <col min="2" max="2" width="73.7109375" customWidth="1"/>
    <col min="3" max="7" width="15.5703125" customWidth="1"/>
    <col min="8" max="8" width="23.28515625" customWidth="1"/>
    <col min="9" max="9" width="23" customWidth="1"/>
    <col min="10" max="10" width="31.28515625" customWidth="1"/>
  </cols>
  <sheetData>
    <row r="1" spans="1:10" ht="15.75" x14ac:dyDescent="0.25">
      <c r="B1" s="1" t="s">
        <v>47</v>
      </c>
    </row>
    <row r="2" spans="1:10" ht="15.75" x14ac:dyDescent="0.25">
      <c r="B2" s="2" t="s">
        <v>5</v>
      </c>
    </row>
    <row r="3" spans="1:10" ht="15.75" thickBot="1" x14ac:dyDescent="0.3"/>
    <row r="4" spans="1:10" ht="41.25" customHeight="1" x14ac:dyDescent="0.25">
      <c r="A4" s="49" t="s">
        <v>46</v>
      </c>
      <c r="B4" s="50"/>
      <c r="C4" s="41" t="s">
        <v>17</v>
      </c>
      <c r="D4" s="51" t="s">
        <v>18</v>
      </c>
      <c r="E4" s="41" t="s">
        <v>2</v>
      </c>
      <c r="F4" s="48" t="s">
        <v>0</v>
      </c>
      <c r="G4" s="35" t="s">
        <v>4</v>
      </c>
      <c r="H4" s="39" t="s">
        <v>1</v>
      </c>
      <c r="I4" s="41" t="s">
        <v>3</v>
      </c>
      <c r="J4" s="42" t="s">
        <v>6</v>
      </c>
    </row>
    <row r="5" spans="1:10" ht="62.25" customHeight="1" thickBot="1" x14ac:dyDescent="0.3">
      <c r="A5" s="23" t="s">
        <v>12</v>
      </c>
      <c r="B5" s="24" t="s">
        <v>15</v>
      </c>
      <c r="C5" s="36"/>
      <c r="D5" s="52"/>
      <c r="E5" s="36"/>
      <c r="F5" s="36"/>
      <c r="G5" s="36"/>
      <c r="H5" s="40"/>
      <c r="I5" s="36"/>
      <c r="J5" s="43"/>
    </row>
    <row r="6" spans="1:10" ht="45" x14ac:dyDescent="0.25">
      <c r="A6" s="25">
        <v>1</v>
      </c>
      <c r="B6" s="15" t="s">
        <v>51</v>
      </c>
      <c r="C6" s="13" t="s">
        <v>19</v>
      </c>
      <c r="D6" s="13">
        <v>35</v>
      </c>
      <c r="E6" s="18">
        <v>0</v>
      </c>
      <c r="F6" s="19">
        <v>0</v>
      </c>
      <c r="G6" s="20">
        <f>E6+(E6*F6)</f>
        <v>0</v>
      </c>
      <c r="H6" s="21">
        <f>D6*E6</f>
        <v>0</v>
      </c>
      <c r="I6" s="22">
        <f>D6*G6</f>
        <v>0</v>
      </c>
      <c r="J6" s="26" t="s">
        <v>58</v>
      </c>
    </row>
    <row r="7" spans="1:10" ht="45" x14ac:dyDescent="0.25">
      <c r="A7" s="25">
        <v>2</v>
      </c>
      <c r="B7" s="14" t="s">
        <v>52</v>
      </c>
      <c r="C7" s="11" t="s">
        <v>19</v>
      </c>
      <c r="D7" s="11">
        <v>5</v>
      </c>
      <c r="E7" s="18">
        <v>0</v>
      </c>
      <c r="F7" s="19">
        <v>0</v>
      </c>
      <c r="G7" s="20">
        <f t="shared" ref="G7:G9" si="0">E7+(E7*F7)</f>
        <v>0</v>
      </c>
      <c r="H7" s="21">
        <f t="shared" ref="H7:H9" si="1">D7*E7</f>
        <v>0</v>
      </c>
      <c r="I7" s="22">
        <f t="shared" ref="I7:I38" si="2">D7*G7</f>
        <v>0</v>
      </c>
      <c r="J7" s="27" t="s">
        <v>58</v>
      </c>
    </row>
    <row r="8" spans="1:10" ht="30" x14ac:dyDescent="0.25">
      <c r="A8" s="25">
        <v>3</v>
      </c>
      <c r="B8" s="14" t="s">
        <v>53</v>
      </c>
      <c r="C8" s="11" t="s">
        <v>19</v>
      </c>
      <c r="D8" s="11">
        <v>15</v>
      </c>
      <c r="E8" s="18">
        <v>0</v>
      </c>
      <c r="F8" s="19">
        <v>0</v>
      </c>
      <c r="G8" s="20">
        <f t="shared" si="0"/>
        <v>0</v>
      </c>
      <c r="H8" s="21">
        <f t="shared" si="1"/>
        <v>0</v>
      </c>
      <c r="I8" s="22">
        <f t="shared" si="2"/>
        <v>0</v>
      </c>
      <c r="J8" s="27" t="s">
        <v>58</v>
      </c>
    </row>
    <row r="9" spans="1:10" ht="30" x14ac:dyDescent="0.25">
      <c r="A9" s="25">
        <v>4</v>
      </c>
      <c r="B9" s="14" t="s">
        <v>54</v>
      </c>
      <c r="C9" s="11" t="s">
        <v>19</v>
      </c>
      <c r="D9" s="11">
        <v>1</v>
      </c>
      <c r="E9" s="18">
        <v>0</v>
      </c>
      <c r="F9" s="19">
        <v>0</v>
      </c>
      <c r="G9" s="20">
        <f t="shared" si="0"/>
        <v>0</v>
      </c>
      <c r="H9" s="21">
        <f t="shared" si="1"/>
        <v>0</v>
      </c>
      <c r="I9" s="22">
        <f t="shared" si="2"/>
        <v>0</v>
      </c>
      <c r="J9" s="27" t="s">
        <v>58</v>
      </c>
    </row>
    <row r="10" spans="1:10" ht="45" x14ac:dyDescent="0.25">
      <c r="A10" s="25">
        <v>5</v>
      </c>
      <c r="B10" s="15" t="s">
        <v>55</v>
      </c>
      <c r="C10" s="11" t="s">
        <v>19</v>
      </c>
      <c r="D10" s="13">
        <v>2</v>
      </c>
      <c r="E10" s="18">
        <v>0</v>
      </c>
      <c r="F10" s="19">
        <v>0</v>
      </c>
      <c r="G10" s="3">
        <f t="shared" ref="G10:G38" si="3">E10+(E10*F10)</f>
        <v>0</v>
      </c>
      <c r="H10" s="16">
        <f t="shared" ref="H10:H38" si="4">D10*E10</f>
        <v>0</v>
      </c>
      <c r="I10" s="22">
        <f t="shared" si="2"/>
        <v>0</v>
      </c>
      <c r="J10" s="27" t="s">
        <v>58</v>
      </c>
    </row>
    <row r="11" spans="1:10" ht="45" x14ac:dyDescent="0.25">
      <c r="A11" s="25">
        <v>6</v>
      </c>
      <c r="B11" s="15" t="s">
        <v>56</v>
      </c>
      <c r="C11" s="11" t="s">
        <v>19</v>
      </c>
      <c r="D11" s="13">
        <v>2</v>
      </c>
      <c r="E11" s="18">
        <v>0</v>
      </c>
      <c r="F11" s="19">
        <v>0</v>
      </c>
      <c r="G11" s="3">
        <f t="shared" si="3"/>
        <v>0</v>
      </c>
      <c r="H11" s="16">
        <f t="shared" si="4"/>
        <v>0</v>
      </c>
      <c r="I11" s="22">
        <f t="shared" si="2"/>
        <v>0</v>
      </c>
      <c r="J11" s="27" t="s">
        <v>58</v>
      </c>
    </row>
    <row r="12" spans="1:10" ht="45" x14ac:dyDescent="0.25">
      <c r="A12" s="25">
        <v>7</v>
      </c>
      <c r="B12" s="15" t="s">
        <v>49</v>
      </c>
      <c r="C12" s="11" t="s">
        <v>19</v>
      </c>
      <c r="D12" s="13">
        <v>283</v>
      </c>
      <c r="E12" s="18">
        <v>0</v>
      </c>
      <c r="F12" s="19">
        <v>0</v>
      </c>
      <c r="G12" s="3">
        <f t="shared" si="3"/>
        <v>0</v>
      </c>
      <c r="H12" s="16">
        <f t="shared" si="4"/>
        <v>0</v>
      </c>
      <c r="I12" s="22">
        <f t="shared" si="2"/>
        <v>0</v>
      </c>
      <c r="J12" s="27" t="s">
        <v>59</v>
      </c>
    </row>
    <row r="13" spans="1:10" x14ac:dyDescent="0.25">
      <c r="A13" s="25">
        <v>8</v>
      </c>
      <c r="B13" s="15" t="s">
        <v>38</v>
      </c>
      <c r="C13" s="11" t="s">
        <v>19</v>
      </c>
      <c r="D13" s="13">
        <v>100</v>
      </c>
      <c r="E13" s="18">
        <v>0</v>
      </c>
      <c r="F13" s="19">
        <v>0</v>
      </c>
      <c r="G13" s="3">
        <f t="shared" si="3"/>
        <v>0</v>
      </c>
      <c r="H13" s="16">
        <f t="shared" si="4"/>
        <v>0</v>
      </c>
      <c r="I13" s="22">
        <f t="shared" si="2"/>
        <v>0</v>
      </c>
      <c r="J13" s="27" t="s">
        <v>58</v>
      </c>
    </row>
    <row r="14" spans="1:10" x14ac:dyDescent="0.25">
      <c r="A14" s="25">
        <v>9</v>
      </c>
      <c r="B14" s="15" t="s">
        <v>43</v>
      </c>
      <c r="C14" s="11" t="s">
        <v>19</v>
      </c>
      <c r="D14" s="13">
        <v>4</v>
      </c>
      <c r="E14" s="18">
        <v>0</v>
      </c>
      <c r="F14" s="19">
        <v>0</v>
      </c>
      <c r="G14" s="3">
        <f t="shared" si="3"/>
        <v>0</v>
      </c>
      <c r="H14" s="16">
        <f t="shared" si="4"/>
        <v>0</v>
      </c>
      <c r="I14" s="22">
        <f t="shared" si="2"/>
        <v>0</v>
      </c>
      <c r="J14" s="27" t="s">
        <v>58</v>
      </c>
    </row>
    <row r="15" spans="1:10" ht="45" x14ac:dyDescent="0.25">
      <c r="A15" s="25">
        <v>10</v>
      </c>
      <c r="B15" s="15" t="s">
        <v>50</v>
      </c>
      <c r="C15" s="11" t="s">
        <v>19</v>
      </c>
      <c r="D15" s="13">
        <v>230</v>
      </c>
      <c r="E15" s="18">
        <v>0</v>
      </c>
      <c r="F15" s="19">
        <v>0</v>
      </c>
      <c r="G15" s="3">
        <f t="shared" si="3"/>
        <v>0</v>
      </c>
      <c r="H15" s="16">
        <f t="shared" si="4"/>
        <v>0</v>
      </c>
      <c r="I15" s="22">
        <f t="shared" si="2"/>
        <v>0</v>
      </c>
      <c r="J15" s="27" t="s">
        <v>59</v>
      </c>
    </row>
    <row r="16" spans="1:10" x14ac:dyDescent="0.25">
      <c r="A16" s="25">
        <v>11</v>
      </c>
      <c r="B16" s="15" t="s">
        <v>39</v>
      </c>
      <c r="C16" s="11" t="s">
        <v>19</v>
      </c>
      <c r="D16" s="13">
        <v>100</v>
      </c>
      <c r="E16" s="18">
        <v>0</v>
      </c>
      <c r="F16" s="19">
        <v>0</v>
      </c>
      <c r="G16" s="3">
        <f t="shared" si="3"/>
        <v>0</v>
      </c>
      <c r="H16" s="16">
        <f t="shared" si="4"/>
        <v>0</v>
      </c>
      <c r="I16" s="22">
        <f t="shared" si="2"/>
        <v>0</v>
      </c>
      <c r="J16" s="27" t="s">
        <v>58</v>
      </c>
    </row>
    <row r="17" spans="1:10" x14ac:dyDescent="0.25">
      <c r="A17" s="25">
        <v>12</v>
      </c>
      <c r="B17" s="15" t="s">
        <v>44</v>
      </c>
      <c r="C17" s="11" t="s">
        <v>19</v>
      </c>
      <c r="D17" s="13">
        <v>6</v>
      </c>
      <c r="E17" s="18">
        <v>0</v>
      </c>
      <c r="F17" s="19">
        <v>0</v>
      </c>
      <c r="G17" s="3">
        <f t="shared" si="3"/>
        <v>0</v>
      </c>
      <c r="H17" s="16">
        <f t="shared" si="4"/>
        <v>0</v>
      </c>
      <c r="I17" s="22">
        <f t="shared" si="2"/>
        <v>0</v>
      </c>
      <c r="J17" s="27" t="s">
        <v>58</v>
      </c>
    </row>
    <row r="18" spans="1:10" x14ac:dyDescent="0.25">
      <c r="A18" s="25">
        <v>13</v>
      </c>
      <c r="B18" s="15" t="s">
        <v>30</v>
      </c>
      <c r="C18" s="11" t="s">
        <v>19</v>
      </c>
      <c r="D18" s="13">
        <v>1026</v>
      </c>
      <c r="E18" s="18">
        <v>0</v>
      </c>
      <c r="F18" s="19">
        <v>0</v>
      </c>
      <c r="G18" s="3">
        <f t="shared" si="3"/>
        <v>0</v>
      </c>
      <c r="H18" s="16">
        <f t="shared" si="4"/>
        <v>0</v>
      </c>
      <c r="I18" s="22">
        <f t="shared" si="2"/>
        <v>0</v>
      </c>
      <c r="J18" s="27" t="s">
        <v>58</v>
      </c>
    </row>
    <row r="19" spans="1:10" x14ac:dyDescent="0.25">
      <c r="A19" s="25">
        <v>14</v>
      </c>
      <c r="B19" s="15" t="s">
        <v>40</v>
      </c>
      <c r="C19" s="11" t="s">
        <v>19</v>
      </c>
      <c r="D19" s="13">
        <v>430</v>
      </c>
      <c r="E19" s="18">
        <v>0</v>
      </c>
      <c r="F19" s="19">
        <v>0</v>
      </c>
      <c r="G19" s="3">
        <f t="shared" si="3"/>
        <v>0</v>
      </c>
      <c r="H19" s="16">
        <f t="shared" si="4"/>
        <v>0</v>
      </c>
      <c r="I19" s="22">
        <f t="shared" si="2"/>
        <v>0</v>
      </c>
      <c r="J19" s="27" t="s">
        <v>58</v>
      </c>
    </row>
    <row r="20" spans="1:10" x14ac:dyDescent="0.25">
      <c r="A20" s="25">
        <v>15</v>
      </c>
      <c r="B20" s="15" t="s">
        <v>31</v>
      </c>
      <c r="C20" s="11" t="s">
        <v>19</v>
      </c>
      <c r="D20" s="13">
        <v>100</v>
      </c>
      <c r="E20" s="18">
        <v>0</v>
      </c>
      <c r="F20" s="19">
        <v>0</v>
      </c>
      <c r="G20" s="3">
        <f t="shared" si="3"/>
        <v>0</v>
      </c>
      <c r="H20" s="16">
        <f t="shared" si="4"/>
        <v>0</v>
      </c>
      <c r="I20" s="22">
        <f t="shared" si="2"/>
        <v>0</v>
      </c>
      <c r="J20" s="27" t="s">
        <v>58</v>
      </c>
    </row>
    <row r="21" spans="1:10" x14ac:dyDescent="0.25">
      <c r="A21" s="25">
        <v>16</v>
      </c>
      <c r="B21" s="12" t="s">
        <v>22</v>
      </c>
      <c r="C21" s="11" t="s">
        <v>19</v>
      </c>
      <c r="D21" s="13">
        <v>59</v>
      </c>
      <c r="E21" s="18">
        <v>0</v>
      </c>
      <c r="F21" s="19">
        <v>0</v>
      </c>
      <c r="G21" s="3">
        <f t="shared" si="3"/>
        <v>0</v>
      </c>
      <c r="H21" s="16">
        <f t="shared" si="4"/>
        <v>0</v>
      </c>
      <c r="I21" s="22">
        <f t="shared" si="2"/>
        <v>0</v>
      </c>
      <c r="J21" s="27" t="s">
        <v>58</v>
      </c>
    </row>
    <row r="22" spans="1:10" x14ac:dyDescent="0.25">
      <c r="A22" s="25">
        <v>17</v>
      </c>
      <c r="B22" s="12" t="s">
        <v>48</v>
      </c>
      <c r="C22" s="11" t="s">
        <v>19</v>
      </c>
      <c r="D22" s="13">
        <v>10</v>
      </c>
      <c r="E22" s="18">
        <v>0</v>
      </c>
      <c r="F22" s="19">
        <v>0</v>
      </c>
      <c r="G22" s="3">
        <f t="shared" ref="G22" si="5">E22+(E22*F22)</f>
        <v>0</v>
      </c>
      <c r="H22" s="16">
        <f t="shared" ref="H22" si="6">D22*E22</f>
        <v>0</v>
      </c>
      <c r="I22" s="22">
        <f t="shared" si="2"/>
        <v>0</v>
      </c>
      <c r="J22" s="27" t="s">
        <v>58</v>
      </c>
    </row>
    <row r="23" spans="1:10" x14ac:dyDescent="0.25">
      <c r="A23" s="25">
        <v>18</v>
      </c>
      <c r="B23" s="14" t="s">
        <v>41</v>
      </c>
      <c r="C23" s="11" t="s">
        <v>19</v>
      </c>
      <c r="D23" s="11">
        <v>2</v>
      </c>
      <c r="E23" s="18">
        <v>0</v>
      </c>
      <c r="F23" s="19">
        <v>0</v>
      </c>
      <c r="G23" s="3">
        <f t="shared" si="3"/>
        <v>0</v>
      </c>
      <c r="H23" s="16">
        <f t="shared" si="4"/>
        <v>0</v>
      </c>
      <c r="I23" s="22">
        <f t="shared" si="2"/>
        <v>0</v>
      </c>
      <c r="J23" s="27" t="s">
        <v>45</v>
      </c>
    </row>
    <row r="24" spans="1:10" x14ac:dyDescent="0.25">
      <c r="A24" s="25">
        <v>19</v>
      </c>
      <c r="B24" s="14" t="s">
        <v>42</v>
      </c>
      <c r="C24" s="11" t="s">
        <v>19</v>
      </c>
      <c r="D24" s="11">
        <v>5</v>
      </c>
      <c r="E24" s="18">
        <v>0</v>
      </c>
      <c r="F24" s="19">
        <v>0</v>
      </c>
      <c r="G24" s="3">
        <f t="shared" si="3"/>
        <v>0</v>
      </c>
      <c r="H24" s="16">
        <f t="shared" si="4"/>
        <v>0</v>
      </c>
      <c r="I24" s="22">
        <f t="shared" si="2"/>
        <v>0</v>
      </c>
      <c r="J24" s="27" t="s">
        <v>45</v>
      </c>
    </row>
    <row r="25" spans="1:10" x14ac:dyDescent="0.25">
      <c r="A25" s="25">
        <v>20</v>
      </c>
      <c r="B25" s="14" t="s">
        <v>57</v>
      </c>
      <c r="C25" s="11" t="s">
        <v>19</v>
      </c>
      <c r="D25" s="11">
        <v>1</v>
      </c>
      <c r="E25" s="18">
        <v>0</v>
      </c>
      <c r="F25" s="19">
        <v>0</v>
      </c>
      <c r="G25" s="3">
        <f t="shared" si="3"/>
        <v>0</v>
      </c>
      <c r="H25" s="16">
        <f t="shared" si="4"/>
        <v>0</v>
      </c>
      <c r="I25" s="22">
        <f t="shared" si="2"/>
        <v>0</v>
      </c>
      <c r="J25" s="27" t="s">
        <v>45</v>
      </c>
    </row>
    <row r="26" spans="1:10" x14ac:dyDescent="0.25">
      <c r="A26" s="25">
        <v>21</v>
      </c>
      <c r="B26" s="12" t="s">
        <v>23</v>
      </c>
      <c r="C26" s="13" t="s">
        <v>19</v>
      </c>
      <c r="D26" s="13">
        <v>1</v>
      </c>
      <c r="E26" s="18">
        <v>0</v>
      </c>
      <c r="F26" s="19">
        <v>0</v>
      </c>
      <c r="G26" s="3">
        <f t="shared" si="3"/>
        <v>0</v>
      </c>
      <c r="H26" s="16">
        <f t="shared" si="4"/>
        <v>0</v>
      </c>
      <c r="I26" s="22">
        <f t="shared" si="2"/>
        <v>0</v>
      </c>
      <c r="J26" s="27" t="s">
        <v>10</v>
      </c>
    </row>
    <row r="27" spans="1:10" x14ac:dyDescent="0.25">
      <c r="A27" s="25">
        <v>22</v>
      </c>
      <c r="B27" s="12" t="s">
        <v>25</v>
      </c>
      <c r="C27" s="13" t="s">
        <v>19</v>
      </c>
      <c r="D27" s="13">
        <v>1</v>
      </c>
      <c r="E27" s="18">
        <v>0</v>
      </c>
      <c r="F27" s="19">
        <v>0</v>
      </c>
      <c r="G27" s="3">
        <f t="shared" si="3"/>
        <v>0</v>
      </c>
      <c r="H27" s="16">
        <f t="shared" si="4"/>
        <v>0</v>
      </c>
      <c r="I27" s="22">
        <f t="shared" si="2"/>
        <v>0</v>
      </c>
      <c r="J27" s="27" t="s">
        <v>10</v>
      </c>
    </row>
    <row r="28" spans="1:10" x14ac:dyDescent="0.25">
      <c r="A28" s="25">
        <v>23</v>
      </c>
      <c r="B28" s="12" t="s">
        <v>24</v>
      </c>
      <c r="C28" s="13" t="s">
        <v>19</v>
      </c>
      <c r="D28" s="13">
        <v>1</v>
      </c>
      <c r="E28" s="18">
        <v>0</v>
      </c>
      <c r="F28" s="19">
        <v>0</v>
      </c>
      <c r="G28" s="3">
        <f t="shared" si="3"/>
        <v>0</v>
      </c>
      <c r="H28" s="16">
        <f t="shared" si="4"/>
        <v>0</v>
      </c>
      <c r="I28" s="22">
        <f t="shared" si="2"/>
        <v>0</v>
      </c>
      <c r="J28" s="27" t="s">
        <v>10</v>
      </c>
    </row>
    <row r="29" spans="1:10" x14ac:dyDescent="0.25">
      <c r="A29" s="25">
        <v>24</v>
      </c>
      <c r="B29" s="12" t="s">
        <v>26</v>
      </c>
      <c r="C29" s="13" t="s">
        <v>19</v>
      </c>
      <c r="D29" s="13">
        <v>1</v>
      </c>
      <c r="E29" s="18">
        <v>0</v>
      </c>
      <c r="F29" s="19">
        <v>0</v>
      </c>
      <c r="G29" s="3">
        <f t="shared" si="3"/>
        <v>0</v>
      </c>
      <c r="H29" s="16">
        <f t="shared" si="4"/>
        <v>0</v>
      </c>
      <c r="I29" s="22">
        <f t="shared" si="2"/>
        <v>0</v>
      </c>
      <c r="J29" s="27" t="s">
        <v>10</v>
      </c>
    </row>
    <row r="30" spans="1:10" x14ac:dyDescent="0.25">
      <c r="A30" s="25">
        <v>25</v>
      </c>
      <c r="B30" s="12" t="s">
        <v>27</v>
      </c>
      <c r="C30" s="13" t="s">
        <v>19</v>
      </c>
      <c r="D30" s="13">
        <v>1</v>
      </c>
      <c r="E30" s="18">
        <v>0</v>
      </c>
      <c r="F30" s="19">
        <v>0</v>
      </c>
      <c r="G30" s="3">
        <f t="shared" si="3"/>
        <v>0</v>
      </c>
      <c r="H30" s="16">
        <f t="shared" si="4"/>
        <v>0</v>
      </c>
      <c r="I30" s="22">
        <f t="shared" si="2"/>
        <v>0</v>
      </c>
      <c r="J30" s="27" t="s">
        <v>10</v>
      </c>
    </row>
    <row r="31" spans="1:10" x14ac:dyDescent="0.25">
      <c r="A31" s="25">
        <v>26</v>
      </c>
      <c r="B31" s="12" t="s">
        <v>28</v>
      </c>
      <c r="C31" s="13" t="s">
        <v>19</v>
      </c>
      <c r="D31" s="13">
        <v>1</v>
      </c>
      <c r="E31" s="18">
        <v>0</v>
      </c>
      <c r="F31" s="19">
        <v>0</v>
      </c>
      <c r="G31" s="3">
        <f t="shared" si="3"/>
        <v>0</v>
      </c>
      <c r="H31" s="16">
        <f t="shared" si="4"/>
        <v>0</v>
      </c>
      <c r="I31" s="22">
        <f t="shared" si="2"/>
        <v>0</v>
      </c>
      <c r="J31" s="27" t="s">
        <v>10</v>
      </c>
    </row>
    <row r="32" spans="1:10" x14ac:dyDescent="0.25">
      <c r="A32" s="25">
        <v>27</v>
      </c>
      <c r="B32" s="12" t="s">
        <v>29</v>
      </c>
      <c r="C32" s="13" t="s">
        <v>19</v>
      </c>
      <c r="D32" s="13">
        <v>1</v>
      </c>
      <c r="E32" s="18">
        <v>0</v>
      </c>
      <c r="F32" s="19">
        <v>0</v>
      </c>
      <c r="G32" s="3">
        <f t="shared" si="3"/>
        <v>0</v>
      </c>
      <c r="H32" s="16">
        <f t="shared" si="4"/>
        <v>0</v>
      </c>
      <c r="I32" s="22">
        <f t="shared" si="2"/>
        <v>0</v>
      </c>
      <c r="J32" s="27" t="s">
        <v>10</v>
      </c>
    </row>
    <row r="33" spans="1:10" ht="30" x14ac:dyDescent="0.25">
      <c r="A33" s="25">
        <v>28</v>
      </c>
      <c r="B33" s="12" t="s">
        <v>62</v>
      </c>
      <c r="C33" s="13" t="s">
        <v>20</v>
      </c>
      <c r="D33" s="13">
        <v>4.8</v>
      </c>
      <c r="E33" s="18">
        <v>0</v>
      </c>
      <c r="F33" s="19">
        <v>0</v>
      </c>
      <c r="G33" s="3">
        <f t="shared" si="3"/>
        <v>0</v>
      </c>
      <c r="H33" s="16">
        <f t="shared" si="4"/>
        <v>0</v>
      </c>
      <c r="I33" s="22">
        <f t="shared" si="2"/>
        <v>0</v>
      </c>
      <c r="J33" s="27" t="s">
        <v>16</v>
      </c>
    </row>
    <row r="34" spans="1:10" x14ac:dyDescent="0.25">
      <c r="A34" s="25">
        <v>29</v>
      </c>
      <c r="B34" s="12" t="s">
        <v>32</v>
      </c>
      <c r="C34" s="13" t="s">
        <v>20</v>
      </c>
      <c r="D34" s="13">
        <v>3.95</v>
      </c>
      <c r="E34" s="18">
        <v>0</v>
      </c>
      <c r="F34" s="19">
        <v>0</v>
      </c>
      <c r="G34" s="3">
        <f t="shared" si="3"/>
        <v>0</v>
      </c>
      <c r="H34" s="16">
        <f t="shared" si="4"/>
        <v>0</v>
      </c>
      <c r="I34" s="22">
        <f t="shared" si="2"/>
        <v>0</v>
      </c>
      <c r="J34" s="27"/>
    </row>
    <row r="35" spans="1:10" ht="30" x14ac:dyDescent="0.25">
      <c r="A35" s="25">
        <v>30</v>
      </c>
      <c r="B35" s="12" t="s">
        <v>33</v>
      </c>
      <c r="C35" s="13" t="s">
        <v>20</v>
      </c>
      <c r="D35" s="13">
        <v>0.85</v>
      </c>
      <c r="E35" s="18">
        <v>0</v>
      </c>
      <c r="F35" s="19">
        <v>0</v>
      </c>
      <c r="G35" s="3">
        <f t="shared" si="3"/>
        <v>0</v>
      </c>
      <c r="H35" s="16">
        <f t="shared" si="4"/>
        <v>0</v>
      </c>
      <c r="I35" s="22">
        <f t="shared" si="2"/>
        <v>0</v>
      </c>
      <c r="J35" s="27"/>
    </row>
    <row r="36" spans="1:10" x14ac:dyDescent="0.25">
      <c r="A36" s="25">
        <v>31</v>
      </c>
      <c r="B36" s="12" t="s">
        <v>37</v>
      </c>
      <c r="C36" s="13" t="s">
        <v>20</v>
      </c>
      <c r="D36" s="13">
        <v>3.95</v>
      </c>
      <c r="E36" s="18">
        <v>0</v>
      </c>
      <c r="F36" s="19">
        <v>0</v>
      </c>
      <c r="G36" s="3">
        <f t="shared" si="3"/>
        <v>0</v>
      </c>
      <c r="H36" s="16">
        <f t="shared" si="4"/>
        <v>0</v>
      </c>
      <c r="I36" s="22">
        <f t="shared" si="2"/>
        <v>0</v>
      </c>
      <c r="J36" s="27"/>
    </row>
    <row r="37" spans="1:10" x14ac:dyDescent="0.25">
      <c r="A37" s="25">
        <v>32</v>
      </c>
      <c r="B37" s="12" t="s">
        <v>34</v>
      </c>
      <c r="C37" s="13" t="s">
        <v>19</v>
      </c>
      <c r="D37" s="13">
        <v>80</v>
      </c>
      <c r="E37" s="18">
        <v>0</v>
      </c>
      <c r="F37" s="19">
        <v>0</v>
      </c>
      <c r="G37" s="3">
        <f t="shared" si="3"/>
        <v>0</v>
      </c>
      <c r="H37" s="16">
        <f t="shared" si="4"/>
        <v>0</v>
      </c>
      <c r="I37" s="22">
        <f t="shared" si="2"/>
        <v>0</v>
      </c>
      <c r="J37" s="27" t="s">
        <v>16</v>
      </c>
    </row>
    <row r="38" spans="1:10" ht="15.75" thickBot="1" x14ac:dyDescent="0.3">
      <c r="A38" s="28">
        <v>33</v>
      </c>
      <c r="B38" s="29" t="s">
        <v>36</v>
      </c>
      <c r="C38" s="30" t="s">
        <v>35</v>
      </c>
      <c r="D38" s="30">
        <v>12.673999999999999</v>
      </c>
      <c r="E38" s="57">
        <v>0</v>
      </c>
      <c r="F38" s="58">
        <v>0</v>
      </c>
      <c r="G38" s="31">
        <f t="shared" si="3"/>
        <v>0</v>
      </c>
      <c r="H38" s="32">
        <f t="shared" si="4"/>
        <v>0</v>
      </c>
      <c r="I38" s="33">
        <f t="shared" si="2"/>
        <v>0</v>
      </c>
      <c r="J38" s="34"/>
    </row>
    <row r="39" spans="1:10" ht="15.75" x14ac:dyDescent="0.25">
      <c r="A39" s="53" t="s">
        <v>11</v>
      </c>
      <c r="B39" s="54"/>
      <c r="C39" s="55"/>
      <c r="D39" s="56"/>
      <c r="E39" s="18">
        <v>0</v>
      </c>
      <c r="F39" s="19">
        <v>0</v>
      </c>
      <c r="G39" s="20">
        <f t="shared" ref="G39" si="7">E39+(E39*F39)</f>
        <v>0</v>
      </c>
      <c r="H39" s="21">
        <f>E39</f>
        <v>0</v>
      </c>
      <c r="I39" s="22">
        <f>G39</f>
        <v>0</v>
      </c>
    </row>
    <row r="40" spans="1:10" ht="24" thickBot="1" x14ac:dyDescent="0.3">
      <c r="A40" s="44" t="s">
        <v>9</v>
      </c>
      <c r="B40" s="45"/>
      <c r="C40" s="46"/>
      <c r="D40" s="46"/>
      <c r="E40" s="46"/>
      <c r="F40" s="46"/>
      <c r="G40" s="47"/>
      <c r="H40" s="4">
        <f>SUM(H6:H39)</f>
        <v>0</v>
      </c>
      <c r="I40" s="17">
        <f>SUM(I6:I39)</f>
        <v>0</v>
      </c>
    </row>
    <row r="42" spans="1:10" ht="14.25" customHeight="1" x14ac:dyDescent="0.25">
      <c r="A42" s="5" t="s">
        <v>7</v>
      </c>
      <c r="C42" s="5"/>
      <c r="D42" s="5"/>
      <c r="E42" s="37"/>
      <c r="F42" s="37"/>
      <c r="G42" s="37"/>
      <c r="H42" s="38"/>
      <c r="I42" s="38"/>
      <c r="J42" s="38"/>
    </row>
    <row r="43" spans="1:10" x14ac:dyDescent="0.25">
      <c r="A43" s="5" t="s">
        <v>8</v>
      </c>
    </row>
    <row r="44" spans="1:10" x14ac:dyDescent="0.25">
      <c r="A44" s="5" t="s">
        <v>61</v>
      </c>
    </row>
    <row r="45" spans="1:10" s="9" customFormat="1" x14ac:dyDescent="0.25">
      <c r="A45" s="8" t="s">
        <v>13</v>
      </c>
    </row>
    <row r="46" spans="1:10" x14ac:dyDescent="0.25">
      <c r="A46" s="5" t="s">
        <v>14</v>
      </c>
      <c r="B46" s="5"/>
    </row>
    <row r="47" spans="1:10" x14ac:dyDescent="0.25">
      <c r="A47" s="5" t="s">
        <v>21</v>
      </c>
      <c r="B47" s="5"/>
    </row>
    <row r="48" spans="1:10" x14ac:dyDescent="0.25">
      <c r="A48" s="5" t="s">
        <v>60</v>
      </c>
      <c r="B48" s="10"/>
    </row>
    <row r="49" spans="1:10" x14ac:dyDescent="0.25">
      <c r="B49" s="8"/>
    </row>
    <row r="50" spans="1:10" x14ac:dyDescent="0.25">
      <c r="A50" s="7"/>
      <c r="B50" s="7"/>
      <c r="C50" s="6"/>
      <c r="D50" s="6"/>
      <c r="E50" s="6"/>
      <c r="F50" s="6"/>
      <c r="G50" s="6"/>
      <c r="H50" s="6"/>
      <c r="I50" s="6"/>
      <c r="J50" s="6"/>
    </row>
  </sheetData>
  <mergeCells count="12">
    <mergeCell ref="G4:G5"/>
    <mergeCell ref="E42:J42"/>
    <mergeCell ref="H4:H5"/>
    <mergeCell ref="I4:I5"/>
    <mergeCell ref="J4:J5"/>
    <mergeCell ref="A40:G40"/>
    <mergeCell ref="F4:F5"/>
    <mergeCell ref="A4:B4"/>
    <mergeCell ref="D4:D5"/>
    <mergeCell ref="C4:C5"/>
    <mergeCell ref="E4:E5"/>
    <mergeCell ref="A39:D39"/>
  </mergeCells>
  <phoneticPr fontId="10" type="noConversion"/>
  <pageMargins left="0.70866141732283472" right="0.70866141732283472" top="0.78740157480314965" bottom="0.78740157480314965" header="0.31496062992125984" footer="0.31496062992125984"/>
  <pageSetup paperSize="9" scale="4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(2)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Kovaříková Lucie</cp:lastModifiedBy>
  <cp:lastPrinted>2018-10-15T07:35:11Z</cp:lastPrinted>
  <dcterms:created xsi:type="dcterms:W3CDTF">2015-04-08T15:05:32Z</dcterms:created>
  <dcterms:modified xsi:type="dcterms:W3CDTF">2018-10-17T10:43:52Z</dcterms:modified>
</cp:coreProperties>
</file>