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255" windowWidth="15180" windowHeight="7920"/>
  </bookViews>
  <sheets>
    <sheet name="VV" sheetId="8" r:id="rId1"/>
  </sheets>
  <calcPr calcId="145621"/>
</workbook>
</file>

<file path=xl/calcChain.xml><?xml version="1.0" encoding="utf-8"?>
<calcChain xmlns="http://schemas.openxmlformats.org/spreadsheetml/2006/main">
  <c r="G37" i="8" l="1"/>
  <c r="G35" i="8"/>
  <c r="G32" i="8" l="1"/>
  <c r="G31" i="8"/>
  <c r="G19" i="8"/>
  <c r="G20" i="8"/>
  <c r="G21" i="8"/>
  <c r="G22" i="8"/>
  <c r="G7" i="8" l="1"/>
  <c r="G9" i="8"/>
  <c r="G11" i="8"/>
  <c r="G12" i="8"/>
  <c r="G14" i="8"/>
  <c r="G15" i="8"/>
  <c r="G16" i="8"/>
  <c r="G17" i="8"/>
  <c r="G18" i="8"/>
  <c r="G24" i="8"/>
  <c r="G25" i="8"/>
  <c r="G26" i="8"/>
  <c r="G27" i="8"/>
  <c r="G28" i="8"/>
  <c r="G29" i="8"/>
  <c r="G30" i="8"/>
  <c r="G33" i="8"/>
  <c r="G34" i="8"/>
  <c r="E23" i="8" l="1"/>
  <c r="G23" i="8" s="1"/>
  <c r="E13" i="8"/>
  <c r="G13" i="8" s="1"/>
  <c r="E10" i="8"/>
  <c r="G10" i="8" s="1"/>
  <c r="E8" i="8"/>
  <c r="G8" i="8" s="1"/>
  <c r="G36" i="8" s="1"/>
</calcChain>
</file>

<file path=xl/sharedStrings.xml><?xml version="1.0" encoding="utf-8"?>
<sst xmlns="http://schemas.openxmlformats.org/spreadsheetml/2006/main" count="99" uniqueCount="54">
  <si>
    <t xml:space="preserve">Položkový rozpočet </t>
  </si>
  <si>
    <t>Stavba :</t>
  </si>
  <si>
    <t>P.č.</t>
  </si>
  <si>
    <t>Číslo položky</t>
  </si>
  <si>
    <t>Název položky</t>
  </si>
  <si>
    <t>MJ</t>
  </si>
  <si>
    <t>množství</t>
  </si>
  <si>
    <t>cena / MJ</t>
  </si>
  <si>
    <t>Díl:</t>
  </si>
  <si>
    <t>ks</t>
  </si>
  <si>
    <t>t</t>
  </si>
  <si>
    <t>m3</t>
  </si>
  <si>
    <t>m2</t>
  </si>
  <si>
    <t>R položka</t>
  </si>
  <si>
    <t>1</t>
  </si>
  <si>
    <t>564 66-1114</t>
  </si>
  <si>
    <t>571 90-7115</t>
  </si>
  <si>
    <t>Posyp podkladu s rozprostřením a hutněním kamenivem přes 50 do 55 kg/m3</t>
  </si>
  <si>
    <t>Podklad z kameniva hrubého drceného vel. 63-125 mm tl. 230mm</t>
  </si>
  <si>
    <t>131 30-1101</t>
  </si>
  <si>
    <t>Rozprostření výkopku ve svahu</t>
  </si>
  <si>
    <t>kpl</t>
  </si>
  <si>
    <t xml:space="preserve">R položka </t>
  </si>
  <si>
    <t xml:space="preserve">kg </t>
  </si>
  <si>
    <t>Barva Herpadur Mastic 45880 RAL 7013</t>
  </si>
  <si>
    <t>Injektování aktivovanými směsmi vzestupné tlakem do 0,6 Mpa, horolezeckým způsobem</t>
  </si>
  <si>
    <t>hod</t>
  </si>
  <si>
    <t>Antikorozní nátěry ocelových prvků - 1x základ + 2x vrchní</t>
  </si>
  <si>
    <t>m</t>
  </si>
  <si>
    <t>Doprava mechanizace</t>
  </si>
  <si>
    <t>Příplatek za práce ve svahu</t>
  </si>
  <si>
    <r>
      <t xml:space="preserve">Ocelová zavrtávací tyč typu R, prm 32 mm, dl. 2 m, vč. korunky, spojníku, matice a podložky, </t>
    </r>
    <r>
      <rPr>
        <b/>
        <sz val="8"/>
        <rFont val="Arial"/>
        <family val="2"/>
        <charset val="238"/>
      </rPr>
      <t>D+M</t>
    </r>
    <r>
      <rPr>
        <sz val="8"/>
        <rFont val="Arial"/>
        <family val="2"/>
        <charset val="238"/>
      </rPr>
      <t xml:space="preserve"> horolezeckým způsobem</t>
    </r>
  </si>
  <si>
    <t>Dodávka injekčních hmot</t>
  </si>
  <si>
    <r>
      <t xml:space="preserve">Dřevěná kulatina - hatě Φ 200 mm, </t>
    </r>
    <r>
      <rPr>
        <b/>
        <sz val="8"/>
        <rFont val="Arial"/>
        <family val="2"/>
        <charset val="238"/>
      </rPr>
      <t>D+M</t>
    </r>
    <r>
      <rPr>
        <sz val="8"/>
        <rFont val="Arial"/>
        <family val="2"/>
        <charset val="238"/>
      </rPr>
      <t xml:space="preserve"> - akát</t>
    </r>
  </si>
  <si>
    <r>
      <t xml:space="preserve">Madlo zábradlí - jekl 60 x 40 x 3 mm, </t>
    </r>
    <r>
      <rPr>
        <b/>
        <sz val="8"/>
        <rFont val="Arial"/>
        <family val="2"/>
        <charset val="238"/>
      </rPr>
      <t>D+M</t>
    </r>
  </si>
  <si>
    <t>Vrty maloprofilové D do 156mm st. Hl. do 25m hor. III</t>
  </si>
  <si>
    <r>
      <t xml:space="preserve">Krycí plech dilatace madla (včetně spojovacího materiálu, silikonu apod.), </t>
    </r>
    <r>
      <rPr>
        <b/>
        <sz val="8"/>
        <rFont val="Arial"/>
        <family val="2"/>
        <charset val="238"/>
      </rPr>
      <t>D+M</t>
    </r>
  </si>
  <si>
    <r>
      <t xml:space="preserve">Nerezová síť velikost oka MW 70, úhlopříčky při 60°otevření oka 70 x 121 mm, průměr lanka 1,5 mm - kompletní systém včetně uchcení k ocelové konstrukci, </t>
    </r>
    <r>
      <rPr>
        <b/>
        <sz val="8"/>
        <rFont val="Arial"/>
        <family val="2"/>
        <charset val="238"/>
      </rPr>
      <t>D+M</t>
    </r>
  </si>
  <si>
    <t>Nátěr konstrukce zábradlí, odmaštění + 2x nátěr zábradlí</t>
  </si>
  <si>
    <t>Hloubení nezapažených jam a zářezů v hornině tř. 4 do 100 m3 - pro horní cestu ve svahu 1200x250 mm</t>
  </si>
  <si>
    <t>Hloubení nezapažených jam a zářezů v hornině tř. 4 do 100 m3 - pro schodiště s podestou</t>
  </si>
  <si>
    <t>Dřevěné fošny 250x100x1200 mm pro schodiště (boční schodnice a stupně) - dub</t>
  </si>
  <si>
    <t>Montáž schodiště</t>
  </si>
  <si>
    <t>kg</t>
  </si>
  <si>
    <t>Barva Karbolineum - schodiště</t>
  </si>
  <si>
    <t>Nátěr schodiště</t>
  </si>
  <si>
    <t>Ocelová branka š.900 mm včetně kování a pantů</t>
  </si>
  <si>
    <t>Montáž branky</t>
  </si>
  <si>
    <r>
      <t xml:space="preserve">Sloupek zábradlí horní části stezky, podesty a schodiště - jekl 60 x 60 x 3 mm - výšky 3,5 m, </t>
    </r>
    <r>
      <rPr>
        <b/>
        <sz val="8"/>
        <rFont val="Arial"/>
        <family val="2"/>
        <charset val="238"/>
      </rPr>
      <t>D+M</t>
    </r>
  </si>
  <si>
    <t>Naučná stezka u vinice</t>
  </si>
  <si>
    <t>celkem (Kč bez DPH)</t>
  </si>
  <si>
    <t xml:space="preserve">Cena celkem bez DPH </t>
  </si>
  <si>
    <t>Cena celkem vč. DPH</t>
  </si>
  <si>
    <t>DPH 21 %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</si>
</sst>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u/>
      <sz val="12"/>
      <name val="Arial"/>
      <family val="2"/>
      <charset val="238"/>
    </font>
    <font>
      <sz val="10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i/>
      <sz val="10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59">
    <xf numFmtId="0" fontId="0" fillId="0" borderId="0" xfId="0"/>
    <xf numFmtId="0" fontId="3" fillId="0" borderId="0" xfId="1" applyFont="1"/>
    <xf numFmtId="0" fontId="4" fillId="0" borderId="0" xfId="1" applyFont="1" applyAlignment="1">
      <alignment horizontal="centerContinuous"/>
    </xf>
    <xf numFmtId="0" fontId="5" fillId="0" borderId="0" xfId="1" applyFont="1" applyAlignment="1">
      <alignment horizontal="centerContinuous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right"/>
    </xf>
    <xf numFmtId="49" fontId="7" fillId="2" borderId="1" xfId="1" applyNumberFormat="1" applyFont="1" applyFill="1" applyBorder="1"/>
    <xf numFmtId="0" fontId="7" fillId="2" borderId="2" xfId="1" applyFont="1" applyFill="1" applyBorder="1" applyAlignment="1">
      <alignment horizontal="center"/>
    </xf>
    <xf numFmtId="0" fontId="7" fillId="2" borderId="2" xfId="1" applyNumberFormat="1" applyFont="1" applyFill="1" applyBorder="1" applyAlignment="1">
      <alignment horizontal="center"/>
    </xf>
    <xf numFmtId="0" fontId="7" fillId="2" borderId="1" xfId="1" applyFont="1" applyFill="1" applyBorder="1" applyAlignment="1">
      <alignment horizontal="center"/>
    </xf>
    <xf numFmtId="0" fontId="8" fillId="0" borderId="5" xfId="1" applyFont="1" applyFill="1" applyBorder="1" applyAlignment="1">
      <alignment vertical="center" wrapText="1"/>
    </xf>
    <xf numFmtId="49" fontId="8" fillId="0" borderId="5" xfId="1" applyNumberFormat="1" applyFont="1" applyFill="1" applyBorder="1" applyAlignment="1">
      <alignment horizontal="center" vertical="center" shrinkToFit="1"/>
    </xf>
    <xf numFmtId="4" fontId="8" fillId="0" borderId="5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0" fontId="11" fillId="2" borderId="6" xfId="1" applyFont="1" applyFill="1" applyBorder="1" applyAlignment="1">
      <alignment horizontal="center"/>
    </xf>
    <xf numFmtId="49" fontId="12" fillId="2" borderId="7" xfId="1" applyNumberFormat="1" applyFont="1" applyFill="1" applyBorder="1" applyAlignment="1">
      <alignment horizontal="left"/>
    </xf>
    <xf numFmtId="0" fontId="12" fillId="2" borderId="8" xfId="1" applyFont="1" applyFill="1" applyBorder="1"/>
    <xf numFmtId="0" fontId="11" fillId="2" borderId="9" xfId="1" applyFont="1" applyFill="1" applyBorder="1" applyAlignment="1">
      <alignment horizontal="center"/>
    </xf>
    <xf numFmtId="4" fontId="11" fillId="2" borderId="9" xfId="1" applyNumberFormat="1" applyFont="1" applyFill="1" applyBorder="1" applyAlignment="1">
      <alignment horizontal="right"/>
    </xf>
    <xf numFmtId="4" fontId="11" fillId="2" borderId="10" xfId="1" applyNumberFormat="1" applyFont="1" applyFill="1" applyBorder="1" applyAlignment="1">
      <alignment horizontal="right"/>
    </xf>
    <xf numFmtId="0" fontId="1" fillId="0" borderId="0" xfId="1"/>
    <xf numFmtId="0" fontId="3" fillId="2" borderId="1" xfId="1" applyFont="1" applyFill="1" applyBorder="1" applyAlignment="1">
      <alignment horizontal="center" vertical="center"/>
    </xf>
    <xf numFmtId="49" fontId="13" fillId="2" borderId="1" xfId="1" applyNumberFormat="1" applyFont="1" applyFill="1" applyBorder="1" applyAlignment="1">
      <alignment horizontal="left" vertical="center"/>
    </xf>
    <xf numFmtId="0" fontId="3" fillId="2" borderId="4" xfId="1" applyFont="1" applyFill="1" applyBorder="1" applyAlignment="1">
      <alignment horizontal="center" vertical="center"/>
    </xf>
    <xf numFmtId="4" fontId="3" fillId="2" borderId="4" xfId="1" applyNumberFormat="1" applyFont="1" applyFill="1" applyBorder="1" applyAlignment="1">
      <alignment horizontal="right" vertical="center"/>
    </xf>
    <xf numFmtId="0" fontId="1" fillId="0" borderId="0" xfId="1" applyFill="1" applyAlignment="1">
      <alignment vertical="center"/>
    </xf>
    <xf numFmtId="0" fontId="6" fillId="0" borderId="3" xfId="1" applyFont="1" applyBorder="1" applyAlignment="1">
      <alignment vertical="center"/>
    </xf>
    <xf numFmtId="0" fontId="3" fillId="0" borderId="4" xfId="1" applyFont="1" applyBorder="1" applyAlignment="1">
      <alignment horizontal="center" vertical="center"/>
    </xf>
    <xf numFmtId="0" fontId="3" fillId="0" borderId="4" xfId="1" applyNumberFormat="1" applyFont="1" applyBorder="1" applyAlignment="1">
      <alignment horizontal="right" vertical="center"/>
    </xf>
    <xf numFmtId="0" fontId="3" fillId="0" borderId="2" xfId="1" applyNumberFormat="1" applyFont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49" fontId="8" fillId="0" borderId="1" xfId="1" applyNumberFormat="1" applyFont="1" applyBorder="1" applyAlignment="1">
      <alignment horizontal="left" vertical="center"/>
    </xf>
    <xf numFmtId="49" fontId="3" fillId="0" borderId="0" xfId="1" applyNumberFormat="1" applyFont="1" applyBorder="1" applyAlignment="1">
      <alignment horizontal="center"/>
    </xf>
    <xf numFmtId="0" fontId="6" fillId="0" borderId="0" xfId="1" applyFont="1" applyBorder="1"/>
    <xf numFmtId="0" fontId="3" fillId="0" borderId="0" xfId="1" applyFont="1" applyBorder="1" applyAlignment="1">
      <alignment horizontal="center"/>
    </xf>
    <xf numFmtId="0" fontId="3" fillId="0" borderId="0" xfId="1" applyFont="1" applyBorder="1" applyAlignment="1">
      <alignment horizontal="center" shrinkToFit="1"/>
    </xf>
    <xf numFmtId="0" fontId="8" fillId="0" borderId="1" xfId="1" applyFont="1" applyFill="1" applyBorder="1" applyAlignment="1">
      <alignment vertical="center" wrapText="1"/>
    </xf>
    <xf numFmtId="49" fontId="8" fillId="0" borderId="1" xfId="1" applyNumberFormat="1" applyFont="1" applyBorder="1" applyAlignment="1">
      <alignment horizontal="left" vertical="center" wrapText="1"/>
    </xf>
    <xf numFmtId="49" fontId="6" fillId="0" borderId="1" xfId="1" applyNumberFormat="1" applyFont="1" applyFill="1" applyBorder="1" applyAlignment="1">
      <alignment horizontal="left" vertical="center"/>
    </xf>
    <xf numFmtId="49" fontId="8" fillId="0" borderId="1" xfId="1" applyNumberFormat="1" applyFont="1" applyFill="1" applyBorder="1" applyAlignment="1">
      <alignment horizontal="left" vertical="center"/>
    </xf>
    <xf numFmtId="0" fontId="8" fillId="0" borderId="1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vertical="center" wrapText="1"/>
    </xf>
    <xf numFmtId="3" fontId="3" fillId="2" borderId="2" xfId="1" applyNumberFormat="1" applyFont="1" applyFill="1" applyBorder="1" applyAlignment="1">
      <alignment horizontal="right" vertical="center"/>
    </xf>
    <xf numFmtId="49" fontId="8" fillId="0" borderId="1" xfId="1" applyNumberFormat="1" applyFont="1" applyFill="1" applyBorder="1" applyAlignment="1">
      <alignment horizontal="center" vertical="center" shrinkToFit="1"/>
    </xf>
    <xf numFmtId="0" fontId="3" fillId="0" borderId="12" xfId="1" applyFont="1" applyFill="1" applyBorder="1" applyAlignment="1">
      <alignment horizontal="center" vertical="center"/>
    </xf>
    <xf numFmtId="164" fontId="8" fillId="0" borderId="5" xfId="1" applyNumberFormat="1" applyFont="1" applyFill="1" applyBorder="1" applyAlignment="1">
      <alignment horizontal="right" vertical="center"/>
    </xf>
    <xf numFmtId="164" fontId="8" fillId="0" borderId="1" xfId="1" applyNumberFormat="1" applyFont="1" applyBorder="1" applyAlignment="1">
      <alignment horizontal="right" vertical="center"/>
    </xf>
    <xf numFmtId="164" fontId="8" fillId="0" borderId="1" xfId="1" applyNumberFormat="1" applyFont="1" applyFill="1" applyBorder="1" applyAlignment="1">
      <alignment horizontal="right" vertical="center"/>
    </xf>
    <xf numFmtId="164" fontId="6" fillId="2" borderId="1" xfId="1" applyNumberFormat="1" applyFont="1" applyFill="1" applyBorder="1" applyAlignment="1">
      <alignment vertical="center"/>
    </xf>
    <xf numFmtId="164" fontId="6" fillId="0" borderId="12" xfId="1" applyNumberFormat="1" applyFont="1" applyFill="1" applyBorder="1" applyAlignment="1">
      <alignment vertical="center"/>
    </xf>
    <xf numFmtId="164" fontId="10" fillId="2" borderId="11" xfId="1" applyNumberFormat="1" applyFont="1" applyFill="1" applyBorder="1"/>
    <xf numFmtId="0" fontId="7" fillId="0" borderId="0" xfId="1" applyFont="1" applyBorder="1" applyAlignment="1">
      <alignment horizontal="right"/>
    </xf>
    <xf numFmtId="0" fontId="3" fillId="0" borderId="0" xfId="1" applyFont="1" applyFill="1" applyBorder="1" applyAlignment="1">
      <alignment horizontal="left"/>
    </xf>
    <xf numFmtId="0" fontId="3" fillId="0" borderId="0" xfId="1" applyFont="1" applyBorder="1"/>
    <xf numFmtId="0" fontId="6" fillId="0" borderId="13" xfId="1" applyFont="1" applyBorder="1"/>
    <xf numFmtId="0" fontId="2" fillId="0" borderId="0" xfId="1" applyFont="1" applyAlignment="1">
      <alignment horizontal="center"/>
    </xf>
    <xf numFmtId="0" fontId="3" fillId="0" borderId="0" xfId="1" applyFont="1" applyBorder="1" applyAlignment="1">
      <alignment horizontal="center"/>
    </xf>
    <xf numFmtId="49" fontId="13" fillId="0" borderId="12" xfId="1" applyNumberFormat="1" applyFont="1" applyFill="1" applyBorder="1" applyAlignment="1">
      <alignment horizontal="left" vertical="center"/>
    </xf>
  </cellXfs>
  <cellStyles count="4">
    <cellStyle name="Normální" xfId="0" builtinId="0"/>
    <cellStyle name="Normální 2" xfId="3"/>
    <cellStyle name="normální 3" xfId="2"/>
    <cellStyle name="normální_POL.XL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tabSelected="1" topLeftCell="A27" zoomScale="154" zoomScaleNormal="154" workbookViewId="0">
      <selection activeCell="G43" sqref="G43"/>
    </sheetView>
  </sheetViews>
  <sheetFormatPr defaultRowHeight="15" x14ac:dyDescent="0.25"/>
  <cols>
    <col min="1" max="1" width="3.5703125" customWidth="1"/>
    <col min="2" max="2" width="10.7109375" bestFit="1" customWidth="1"/>
    <col min="3" max="3" width="46" customWidth="1"/>
    <col min="4" max="4" width="4.7109375" customWidth="1"/>
    <col min="5" max="5" width="10.140625" customWidth="1"/>
    <col min="6" max="6" width="15.5703125" customWidth="1"/>
    <col min="7" max="7" width="19.140625" customWidth="1"/>
  </cols>
  <sheetData>
    <row r="1" spans="1:7" ht="15.75" x14ac:dyDescent="0.25">
      <c r="A1" s="56" t="s">
        <v>0</v>
      </c>
      <c r="B1" s="56"/>
      <c r="C1" s="56"/>
      <c r="D1" s="56"/>
      <c r="E1" s="56"/>
      <c r="F1" s="56"/>
      <c r="G1" s="56"/>
    </row>
    <row r="2" spans="1:7" x14ac:dyDescent="0.25">
      <c r="A2" s="1"/>
      <c r="B2" s="2"/>
      <c r="C2" s="3"/>
      <c r="D2" s="4"/>
      <c r="E2" s="5"/>
      <c r="F2" s="3"/>
      <c r="G2" s="3"/>
    </row>
    <row r="3" spans="1:7" x14ac:dyDescent="0.25">
      <c r="A3" s="57" t="s">
        <v>1</v>
      </c>
      <c r="B3" s="57"/>
      <c r="C3" s="34" t="s">
        <v>49</v>
      </c>
      <c r="D3" s="35"/>
      <c r="E3" s="52"/>
      <c r="F3" s="53"/>
      <c r="G3" s="54"/>
    </row>
    <row r="4" spans="1:7" x14ac:dyDescent="0.25">
      <c r="A4" s="33"/>
      <c r="B4" s="35"/>
      <c r="C4" s="55"/>
      <c r="D4" s="35"/>
      <c r="E4" s="36"/>
      <c r="F4" s="36"/>
      <c r="G4" s="36"/>
    </row>
    <row r="5" spans="1:7" x14ac:dyDescent="0.25">
      <c r="A5" s="6" t="s">
        <v>2</v>
      </c>
      <c r="B5" s="7" t="s">
        <v>3</v>
      </c>
      <c r="C5" s="7" t="s">
        <v>4</v>
      </c>
      <c r="D5" s="7" t="s">
        <v>5</v>
      </c>
      <c r="E5" s="8" t="s">
        <v>6</v>
      </c>
      <c r="F5" s="7" t="s">
        <v>7</v>
      </c>
      <c r="G5" s="9" t="s">
        <v>50</v>
      </c>
    </row>
    <row r="6" spans="1:7" s="13" customFormat="1" x14ac:dyDescent="0.25">
      <c r="A6" s="30" t="s">
        <v>8</v>
      </c>
      <c r="B6" s="39" t="s">
        <v>14</v>
      </c>
      <c r="C6" s="26" t="s">
        <v>49</v>
      </c>
      <c r="D6" s="27"/>
      <c r="E6" s="28"/>
      <c r="F6" s="28"/>
      <c r="G6" s="29"/>
    </row>
    <row r="7" spans="1:7" s="13" customFormat="1" ht="22.5" x14ac:dyDescent="0.25">
      <c r="A7" s="31">
        <v>1</v>
      </c>
      <c r="B7" s="32" t="s">
        <v>19</v>
      </c>
      <c r="C7" s="10" t="s">
        <v>39</v>
      </c>
      <c r="D7" s="11" t="s">
        <v>11</v>
      </c>
      <c r="E7" s="12">
        <v>7</v>
      </c>
      <c r="F7" s="46"/>
      <c r="G7" s="47">
        <f t="shared" ref="G7:G34" si="0">F7*E7</f>
        <v>0</v>
      </c>
    </row>
    <row r="8" spans="1:7" s="13" customFormat="1" x14ac:dyDescent="0.25">
      <c r="A8" s="31">
        <v>2</v>
      </c>
      <c r="B8" s="38" t="s">
        <v>22</v>
      </c>
      <c r="C8" s="10" t="s">
        <v>30</v>
      </c>
      <c r="D8" s="11" t="s">
        <v>11</v>
      </c>
      <c r="E8" s="12">
        <f>E7</f>
        <v>7</v>
      </c>
      <c r="F8" s="46"/>
      <c r="G8" s="47">
        <f t="shared" si="0"/>
        <v>0</v>
      </c>
    </row>
    <row r="9" spans="1:7" s="13" customFormat="1" ht="22.5" x14ac:dyDescent="0.25">
      <c r="A9" s="31">
        <v>3</v>
      </c>
      <c r="B9" s="32" t="s">
        <v>19</v>
      </c>
      <c r="C9" s="10" t="s">
        <v>40</v>
      </c>
      <c r="D9" s="11" t="s">
        <v>11</v>
      </c>
      <c r="E9" s="12">
        <v>2</v>
      </c>
      <c r="F9" s="46"/>
      <c r="G9" s="47">
        <f t="shared" si="0"/>
        <v>0</v>
      </c>
    </row>
    <row r="10" spans="1:7" s="13" customFormat="1" x14ac:dyDescent="0.25">
      <c r="A10" s="31">
        <v>4</v>
      </c>
      <c r="B10" s="38" t="s">
        <v>22</v>
      </c>
      <c r="C10" s="10" t="s">
        <v>30</v>
      </c>
      <c r="D10" s="11" t="s">
        <v>11</v>
      </c>
      <c r="E10" s="12">
        <f>E9</f>
        <v>2</v>
      </c>
      <c r="F10" s="46"/>
      <c r="G10" s="47">
        <f t="shared" si="0"/>
        <v>0</v>
      </c>
    </row>
    <row r="11" spans="1:7" s="13" customFormat="1" x14ac:dyDescent="0.25">
      <c r="A11" s="31">
        <v>5</v>
      </c>
      <c r="B11" s="38" t="s">
        <v>22</v>
      </c>
      <c r="C11" s="10" t="s">
        <v>29</v>
      </c>
      <c r="D11" s="11" t="s">
        <v>21</v>
      </c>
      <c r="E11" s="12">
        <v>1</v>
      </c>
      <c r="F11" s="46"/>
      <c r="G11" s="47">
        <f t="shared" si="0"/>
        <v>0</v>
      </c>
    </row>
    <row r="12" spans="1:7" s="13" customFormat="1" ht="22.5" x14ac:dyDescent="0.25">
      <c r="A12" s="31">
        <v>6</v>
      </c>
      <c r="B12" s="32" t="s">
        <v>15</v>
      </c>
      <c r="C12" s="10" t="s">
        <v>18</v>
      </c>
      <c r="D12" s="11" t="s">
        <v>12</v>
      </c>
      <c r="E12" s="12">
        <v>27</v>
      </c>
      <c r="F12" s="46"/>
      <c r="G12" s="47">
        <f t="shared" si="0"/>
        <v>0</v>
      </c>
    </row>
    <row r="13" spans="1:7" s="13" customFormat="1" ht="22.5" x14ac:dyDescent="0.25">
      <c r="A13" s="31">
        <v>7</v>
      </c>
      <c r="B13" s="32" t="s">
        <v>16</v>
      </c>
      <c r="C13" s="10" t="s">
        <v>17</v>
      </c>
      <c r="D13" s="11" t="s">
        <v>12</v>
      </c>
      <c r="E13" s="12">
        <f>E12</f>
        <v>27</v>
      </c>
      <c r="F13" s="46"/>
      <c r="G13" s="47">
        <f t="shared" si="0"/>
        <v>0</v>
      </c>
    </row>
    <row r="14" spans="1:7" s="13" customFormat="1" ht="22.5" x14ac:dyDescent="0.25">
      <c r="A14" s="31">
        <v>8</v>
      </c>
      <c r="B14" s="38" t="s">
        <v>13</v>
      </c>
      <c r="C14" s="10" t="s">
        <v>31</v>
      </c>
      <c r="D14" s="11" t="s">
        <v>9</v>
      </c>
      <c r="E14" s="12">
        <v>8</v>
      </c>
      <c r="F14" s="46"/>
      <c r="G14" s="47">
        <f t="shared" si="0"/>
        <v>0</v>
      </c>
    </row>
    <row r="15" spans="1:7" s="13" customFormat="1" ht="22.5" x14ac:dyDescent="0.25">
      <c r="A15" s="31">
        <v>9</v>
      </c>
      <c r="B15" s="38" t="s">
        <v>22</v>
      </c>
      <c r="C15" s="41" t="s">
        <v>25</v>
      </c>
      <c r="D15" s="11" t="s">
        <v>26</v>
      </c>
      <c r="E15" s="12">
        <v>4</v>
      </c>
      <c r="F15" s="46"/>
      <c r="G15" s="47">
        <f t="shared" si="0"/>
        <v>0</v>
      </c>
    </row>
    <row r="16" spans="1:7" s="13" customFormat="1" x14ac:dyDescent="0.25">
      <c r="A16" s="31">
        <v>10</v>
      </c>
      <c r="B16" s="38" t="s">
        <v>22</v>
      </c>
      <c r="C16" s="42" t="s">
        <v>32</v>
      </c>
      <c r="D16" s="11" t="s">
        <v>10</v>
      </c>
      <c r="E16" s="12">
        <v>0.17</v>
      </c>
      <c r="F16" s="46"/>
      <c r="G16" s="47">
        <f t="shared" si="0"/>
        <v>0</v>
      </c>
    </row>
    <row r="17" spans="1:7" s="13" customFormat="1" x14ac:dyDescent="0.25">
      <c r="A17" s="31">
        <v>11</v>
      </c>
      <c r="B17" s="32" t="s">
        <v>13</v>
      </c>
      <c r="C17" s="42" t="s">
        <v>27</v>
      </c>
      <c r="D17" s="11" t="s">
        <v>9</v>
      </c>
      <c r="E17" s="12">
        <v>8</v>
      </c>
      <c r="F17" s="46"/>
      <c r="G17" s="47">
        <f t="shared" si="0"/>
        <v>0</v>
      </c>
    </row>
    <row r="18" spans="1:7" s="13" customFormat="1" x14ac:dyDescent="0.25">
      <c r="A18" s="31">
        <v>12</v>
      </c>
      <c r="B18" s="38" t="s">
        <v>22</v>
      </c>
      <c r="C18" s="37" t="s">
        <v>33</v>
      </c>
      <c r="D18" s="11" t="s">
        <v>11</v>
      </c>
      <c r="E18" s="12">
        <v>3</v>
      </c>
      <c r="F18" s="46"/>
      <c r="G18" s="47">
        <f t="shared" si="0"/>
        <v>0</v>
      </c>
    </row>
    <row r="19" spans="1:7" s="13" customFormat="1" ht="22.5" x14ac:dyDescent="0.25">
      <c r="A19" s="31">
        <v>13</v>
      </c>
      <c r="B19" s="32" t="s">
        <v>13</v>
      </c>
      <c r="C19" s="10" t="s">
        <v>41</v>
      </c>
      <c r="D19" s="11" t="s">
        <v>11</v>
      </c>
      <c r="E19" s="12">
        <v>1.5</v>
      </c>
      <c r="F19" s="46"/>
      <c r="G19" s="47">
        <f t="shared" si="0"/>
        <v>0</v>
      </c>
    </row>
    <row r="20" spans="1:7" s="13" customFormat="1" x14ac:dyDescent="0.25">
      <c r="A20" s="31">
        <v>14</v>
      </c>
      <c r="B20" s="32" t="s">
        <v>13</v>
      </c>
      <c r="C20" s="10" t="s">
        <v>42</v>
      </c>
      <c r="D20" s="11" t="s">
        <v>21</v>
      </c>
      <c r="E20" s="12">
        <v>1</v>
      </c>
      <c r="F20" s="46"/>
      <c r="G20" s="47">
        <f t="shared" si="0"/>
        <v>0</v>
      </c>
    </row>
    <row r="21" spans="1:7" s="13" customFormat="1" x14ac:dyDescent="0.25">
      <c r="A21" s="31">
        <v>15</v>
      </c>
      <c r="B21" s="32" t="s">
        <v>13</v>
      </c>
      <c r="C21" s="10" t="s">
        <v>44</v>
      </c>
      <c r="D21" s="11" t="s">
        <v>43</v>
      </c>
      <c r="E21" s="12">
        <v>15</v>
      </c>
      <c r="F21" s="46"/>
      <c r="G21" s="47">
        <f t="shared" si="0"/>
        <v>0</v>
      </c>
    </row>
    <row r="22" spans="1:7" s="13" customFormat="1" x14ac:dyDescent="0.25">
      <c r="A22" s="31">
        <v>16</v>
      </c>
      <c r="B22" s="32"/>
      <c r="C22" s="10" t="s">
        <v>45</v>
      </c>
      <c r="D22" s="11" t="s">
        <v>21</v>
      </c>
      <c r="E22" s="12">
        <v>1</v>
      </c>
      <c r="F22" s="46"/>
      <c r="G22" s="47">
        <f t="shared" si="0"/>
        <v>0</v>
      </c>
    </row>
    <row r="23" spans="1:7" s="13" customFormat="1" x14ac:dyDescent="0.25">
      <c r="A23" s="31">
        <v>17</v>
      </c>
      <c r="B23" s="32" t="s">
        <v>13</v>
      </c>
      <c r="C23" s="10" t="s">
        <v>20</v>
      </c>
      <c r="D23" s="11" t="s">
        <v>11</v>
      </c>
      <c r="E23" s="12">
        <f>E7+E9</f>
        <v>9</v>
      </c>
      <c r="F23" s="46"/>
      <c r="G23" s="47">
        <f t="shared" si="0"/>
        <v>0</v>
      </c>
    </row>
    <row r="24" spans="1:7" s="13" customFormat="1" x14ac:dyDescent="0.25">
      <c r="A24" s="31">
        <v>18</v>
      </c>
      <c r="B24" s="40" t="s">
        <v>13</v>
      </c>
      <c r="C24" s="10" t="s">
        <v>34</v>
      </c>
      <c r="D24" s="11" t="s">
        <v>23</v>
      </c>
      <c r="E24" s="12">
        <v>162</v>
      </c>
      <c r="F24" s="46"/>
      <c r="G24" s="48">
        <f t="shared" si="0"/>
        <v>0</v>
      </c>
    </row>
    <row r="25" spans="1:7" s="13" customFormat="1" x14ac:dyDescent="0.25">
      <c r="A25" s="31">
        <v>19</v>
      </c>
      <c r="B25" s="38" t="s">
        <v>13</v>
      </c>
      <c r="C25" s="10" t="s">
        <v>35</v>
      </c>
      <c r="D25" s="11" t="s">
        <v>28</v>
      </c>
      <c r="E25" s="12">
        <v>58</v>
      </c>
      <c r="F25" s="46"/>
      <c r="G25" s="47">
        <f t="shared" ref="G25:G27" si="1">F25*E25</f>
        <v>0</v>
      </c>
    </row>
    <row r="26" spans="1:7" s="13" customFormat="1" ht="22.5" x14ac:dyDescent="0.25">
      <c r="A26" s="31">
        <v>20</v>
      </c>
      <c r="B26" s="38" t="s">
        <v>22</v>
      </c>
      <c r="C26" s="41" t="s">
        <v>25</v>
      </c>
      <c r="D26" s="11" t="s">
        <v>26</v>
      </c>
      <c r="E26" s="12">
        <v>9</v>
      </c>
      <c r="F26" s="46"/>
      <c r="G26" s="47">
        <f t="shared" si="1"/>
        <v>0</v>
      </c>
    </row>
    <row r="27" spans="1:7" s="13" customFormat="1" x14ac:dyDescent="0.25">
      <c r="A27" s="31">
        <v>21</v>
      </c>
      <c r="B27" s="38" t="s">
        <v>22</v>
      </c>
      <c r="C27" s="42" t="s">
        <v>32</v>
      </c>
      <c r="D27" s="11" t="s">
        <v>10</v>
      </c>
      <c r="E27" s="12">
        <v>1.6</v>
      </c>
      <c r="F27" s="46"/>
      <c r="G27" s="47">
        <f t="shared" si="1"/>
        <v>0</v>
      </c>
    </row>
    <row r="28" spans="1:7" s="13" customFormat="1" ht="22.5" x14ac:dyDescent="0.25">
      <c r="A28" s="31">
        <v>22</v>
      </c>
      <c r="B28" s="40" t="s">
        <v>13</v>
      </c>
      <c r="C28" s="10" t="s">
        <v>48</v>
      </c>
      <c r="D28" s="11" t="s">
        <v>23</v>
      </c>
      <c r="E28" s="12">
        <v>520</v>
      </c>
      <c r="F28" s="46"/>
      <c r="G28" s="48">
        <f t="shared" si="0"/>
        <v>0</v>
      </c>
    </row>
    <row r="29" spans="1:7" s="13" customFormat="1" ht="22.5" x14ac:dyDescent="0.25">
      <c r="A29" s="31">
        <v>23</v>
      </c>
      <c r="B29" s="40" t="s">
        <v>13</v>
      </c>
      <c r="C29" s="10" t="s">
        <v>36</v>
      </c>
      <c r="D29" s="11" t="s">
        <v>9</v>
      </c>
      <c r="E29" s="12">
        <v>6</v>
      </c>
      <c r="F29" s="46"/>
      <c r="G29" s="48">
        <f>F29*E29</f>
        <v>0</v>
      </c>
    </row>
    <row r="30" spans="1:7" s="13" customFormat="1" ht="37.5" customHeight="1" x14ac:dyDescent="0.25">
      <c r="A30" s="31">
        <v>24</v>
      </c>
      <c r="B30" s="40" t="s">
        <v>13</v>
      </c>
      <c r="C30" s="10" t="s">
        <v>37</v>
      </c>
      <c r="D30" s="11" t="s">
        <v>12</v>
      </c>
      <c r="E30" s="12">
        <v>36</v>
      </c>
      <c r="F30" s="46"/>
      <c r="G30" s="48">
        <f t="shared" si="0"/>
        <v>0</v>
      </c>
    </row>
    <row r="31" spans="1:7" s="13" customFormat="1" ht="17.25" customHeight="1" x14ac:dyDescent="0.25">
      <c r="A31" s="31">
        <v>25</v>
      </c>
      <c r="B31" s="32" t="s">
        <v>13</v>
      </c>
      <c r="C31" s="10" t="s">
        <v>46</v>
      </c>
      <c r="D31" s="11" t="s">
        <v>9</v>
      </c>
      <c r="E31" s="12">
        <v>1</v>
      </c>
      <c r="F31" s="46"/>
      <c r="G31" s="48">
        <f t="shared" si="0"/>
        <v>0</v>
      </c>
    </row>
    <row r="32" spans="1:7" s="13" customFormat="1" ht="17.25" customHeight="1" x14ac:dyDescent="0.25">
      <c r="A32" s="31">
        <v>26</v>
      </c>
      <c r="B32" s="32" t="s">
        <v>13</v>
      </c>
      <c r="C32" s="10" t="s">
        <v>47</v>
      </c>
      <c r="D32" s="11" t="s">
        <v>21</v>
      </c>
      <c r="E32" s="12">
        <v>1</v>
      </c>
      <c r="F32" s="46"/>
      <c r="G32" s="48">
        <f t="shared" si="0"/>
        <v>0</v>
      </c>
    </row>
    <row r="33" spans="1:7" s="13" customFormat="1" x14ac:dyDescent="0.25">
      <c r="A33" s="31">
        <v>27</v>
      </c>
      <c r="B33" s="40" t="s">
        <v>13</v>
      </c>
      <c r="C33" s="37" t="s">
        <v>24</v>
      </c>
      <c r="D33" s="44" t="s">
        <v>23</v>
      </c>
      <c r="E33" s="12">
        <v>16</v>
      </c>
      <c r="F33" s="48"/>
      <c r="G33" s="48">
        <f t="shared" si="0"/>
        <v>0</v>
      </c>
    </row>
    <row r="34" spans="1:7" s="13" customFormat="1" x14ac:dyDescent="0.25">
      <c r="A34" s="31">
        <v>28</v>
      </c>
      <c r="B34" s="40" t="s">
        <v>13</v>
      </c>
      <c r="C34" s="37" t="s">
        <v>38</v>
      </c>
      <c r="D34" s="44" t="s">
        <v>21</v>
      </c>
      <c r="E34" s="12">
        <v>1</v>
      </c>
      <c r="F34" s="48"/>
      <c r="G34" s="48">
        <f t="shared" si="0"/>
        <v>0</v>
      </c>
    </row>
    <row r="35" spans="1:7" s="25" customFormat="1" ht="12.75" x14ac:dyDescent="0.25">
      <c r="A35" s="21"/>
      <c r="B35" s="22" t="s">
        <v>51</v>
      </c>
      <c r="C35" s="22"/>
      <c r="D35" s="23"/>
      <c r="E35" s="24"/>
      <c r="F35" s="43"/>
      <c r="G35" s="49">
        <f>SUM(G7:G34)</f>
        <v>0</v>
      </c>
    </row>
    <row r="36" spans="1:7" s="25" customFormat="1" ht="13.5" thickBot="1" x14ac:dyDescent="0.3">
      <c r="A36" s="45"/>
      <c r="B36" s="58" t="s">
        <v>53</v>
      </c>
      <c r="C36" s="58"/>
      <c r="D36" s="58"/>
      <c r="E36" s="58"/>
      <c r="F36" s="58"/>
      <c r="G36" s="50">
        <f>G35*0.21</f>
        <v>0</v>
      </c>
    </row>
    <row r="37" spans="1:7" ht="16.5" thickBot="1" x14ac:dyDescent="0.3">
      <c r="A37" s="14"/>
      <c r="B37" s="15" t="s">
        <v>52</v>
      </c>
      <c r="C37" s="16"/>
      <c r="D37" s="17"/>
      <c r="E37" s="18"/>
      <c r="F37" s="19"/>
      <c r="G37" s="51">
        <f>G35+G36</f>
        <v>0</v>
      </c>
    </row>
    <row r="38" spans="1:7" x14ac:dyDescent="0.25">
      <c r="A38" s="20"/>
      <c r="B38" s="20"/>
      <c r="C38" s="20"/>
      <c r="D38" s="20"/>
      <c r="E38" s="20"/>
      <c r="F38" s="20"/>
      <c r="G38" s="20"/>
    </row>
    <row r="39" spans="1:7" x14ac:dyDescent="0.25">
      <c r="A39" s="20"/>
      <c r="B39" s="20"/>
      <c r="C39" s="20"/>
      <c r="D39" s="20"/>
      <c r="E39" s="20"/>
      <c r="F39" s="20"/>
      <c r="G39" s="20"/>
    </row>
  </sheetData>
  <mergeCells count="3">
    <mergeCell ref="A1:G1"/>
    <mergeCell ref="A3:B3"/>
    <mergeCell ref="B36:F36"/>
  </mergeCells>
  <pageMargins left="0.51181102362204722" right="0.51181102362204722" top="0.78740157480314965" bottom="0.78740157480314965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VV</vt:lpstr>
    </vt:vector>
  </TitlesOfParts>
  <Company>Swietelsky stavební s.r.o.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 David</dc:creator>
  <cp:lastModifiedBy>Koubková Hana</cp:lastModifiedBy>
  <cp:lastPrinted>2015-09-10T08:22:46Z</cp:lastPrinted>
  <dcterms:created xsi:type="dcterms:W3CDTF">2015-05-27T13:02:33Z</dcterms:created>
  <dcterms:modified xsi:type="dcterms:W3CDTF">2015-09-30T12:39:20Z</dcterms:modified>
</cp:coreProperties>
</file>